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Aงานคณะ\บุคคล\ประเมินผลการปฏิบัติราชการ\"/>
    </mc:Choice>
  </mc:AlternateContent>
  <xr:revisionPtr revIDLastSave="0" documentId="13_ncr:1_{63CB783A-CB28-469D-B103-ED3E4F52F422}" xr6:coauthVersionLast="47" xr6:coauthVersionMax="47" xr10:uidLastSave="{00000000-0000-0000-0000-000000000000}"/>
  <bookViews>
    <workbookView xWindow="-110" yWindow="-110" windowWidth="18240" windowHeight="11020" xr2:uid="{00000000-000D-0000-FFFF-FFFF00000000}"/>
  </bookViews>
  <sheets>
    <sheet name="อื่น ๆ" sheetId="9" r:id="rId1"/>
    <sheet name="ศิลปวัฒนธรรม" sheetId="8" r:id="rId2"/>
    <sheet name="บริการวิชาการ" sheetId="7" r:id="rId3"/>
    <sheet name="วิจัย สร้างสรรค์" sheetId="6" r:id="rId4"/>
    <sheet name="ผลิตบัณฑิต" sheetId="1" r:id="rId5"/>
  </sheets>
  <calcPr calcId="191029"/>
</workbook>
</file>

<file path=xl/calcChain.xml><?xml version="1.0" encoding="utf-8"?>
<calcChain xmlns="http://schemas.openxmlformats.org/spreadsheetml/2006/main">
  <c r="L297" i="9" l="1"/>
  <c r="L308" i="9" s="1"/>
  <c r="L270" i="9"/>
  <c r="L251" i="8"/>
  <c r="L241" i="8"/>
  <c r="L216" i="7"/>
  <c r="L189" i="7"/>
  <c r="L168" i="6"/>
  <c r="L161" i="6"/>
  <c r="L136" i="6"/>
  <c r="L117" i="1"/>
  <c r="L107" i="1"/>
  <c r="L93" i="1"/>
  <c r="L87" i="1"/>
  <c r="L81" i="1"/>
  <c r="L72" i="1"/>
  <c r="L63" i="1"/>
  <c r="L57" i="1"/>
  <c r="L36" i="1"/>
  <c r="L30" i="1"/>
  <c r="I481" i="9"/>
  <c r="H481" i="9"/>
  <c r="I480" i="9"/>
  <c r="H480" i="9"/>
  <c r="I479" i="9"/>
  <c r="H479" i="9"/>
  <c r="I478" i="9"/>
  <c r="H478" i="9"/>
  <c r="I477" i="9"/>
  <c r="H477" i="9"/>
  <c r="I476" i="9"/>
  <c r="H476" i="9"/>
  <c r="I475" i="9"/>
  <c r="J475" i="9" s="1"/>
  <c r="K475" i="9" s="1"/>
  <c r="H475" i="9"/>
  <c r="I474" i="9"/>
  <c r="H474" i="9"/>
  <c r="I473" i="9"/>
  <c r="H473" i="9"/>
  <c r="I472" i="9"/>
  <c r="J472" i="9" s="1"/>
  <c r="K472" i="9" s="1"/>
  <c r="H472" i="9"/>
  <c r="L251" i="9"/>
  <c r="L241" i="9"/>
  <c r="L216" i="9"/>
  <c r="L235" i="9" s="1"/>
  <c r="L189" i="9"/>
  <c r="L168" i="9"/>
  <c r="L161" i="9"/>
  <c r="L136" i="9"/>
  <c r="L117" i="9"/>
  <c r="L107" i="9"/>
  <c r="L93" i="9"/>
  <c r="L87" i="9"/>
  <c r="L81" i="9"/>
  <c r="L72" i="9"/>
  <c r="L63" i="9"/>
  <c r="L57" i="9"/>
  <c r="L36" i="9"/>
  <c r="L30" i="9"/>
  <c r="I481" i="8"/>
  <c r="J481" i="8" s="1"/>
  <c r="K481" i="8" s="1"/>
  <c r="H481" i="8"/>
  <c r="I480" i="8"/>
  <c r="H480" i="8"/>
  <c r="I479" i="8"/>
  <c r="J479" i="8" s="1"/>
  <c r="K479" i="8" s="1"/>
  <c r="H479" i="8"/>
  <c r="I478" i="8"/>
  <c r="H478" i="8"/>
  <c r="I477" i="8"/>
  <c r="H477" i="8"/>
  <c r="I476" i="8"/>
  <c r="H476" i="8"/>
  <c r="J476" i="8" s="1"/>
  <c r="K476" i="8" s="1"/>
  <c r="I475" i="8"/>
  <c r="H475" i="8"/>
  <c r="I474" i="8"/>
  <c r="J474" i="8" s="1"/>
  <c r="K474" i="8" s="1"/>
  <c r="H474" i="8"/>
  <c r="I473" i="8"/>
  <c r="H473" i="8"/>
  <c r="I472" i="8"/>
  <c r="H472" i="8"/>
  <c r="L297" i="8"/>
  <c r="L270" i="8"/>
  <c r="L216" i="8"/>
  <c r="L189" i="8"/>
  <c r="L168" i="8"/>
  <c r="L161" i="8"/>
  <c r="L136" i="8"/>
  <c r="L117" i="8"/>
  <c r="L107" i="8"/>
  <c r="L93" i="8"/>
  <c r="L87" i="8"/>
  <c r="L81" i="8"/>
  <c r="L72" i="8"/>
  <c r="L63" i="8"/>
  <c r="L57" i="8"/>
  <c r="L36" i="8"/>
  <c r="L30" i="8"/>
  <c r="I481" i="7"/>
  <c r="H481" i="7"/>
  <c r="J481" i="7" s="1"/>
  <c r="K481" i="7" s="1"/>
  <c r="I480" i="7"/>
  <c r="H480" i="7"/>
  <c r="I479" i="7"/>
  <c r="H479" i="7"/>
  <c r="I478" i="7"/>
  <c r="H478" i="7"/>
  <c r="I477" i="7"/>
  <c r="H477" i="7"/>
  <c r="J477" i="7" s="1"/>
  <c r="K477" i="7" s="1"/>
  <c r="I476" i="7"/>
  <c r="H476" i="7"/>
  <c r="I475" i="7"/>
  <c r="J475" i="7" s="1"/>
  <c r="K475" i="7" s="1"/>
  <c r="H475" i="7"/>
  <c r="I474" i="7"/>
  <c r="J474" i="7" s="1"/>
  <c r="K474" i="7" s="1"/>
  <c r="H474" i="7"/>
  <c r="I473" i="7"/>
  <c r="H473" i="7"/>
  <c r="J473" i="7" s="1"/>
  <c r="K473" i="7" s="1"/>
  <c r="I472" i="7"/>
  <c r="H472" i="7"/>
  <c r="L297" i="7"/>
  <c r="L308" i="7" s="1"/>
  <c r="L270" i="7"/>
  <c r="L251" i="7"/>
  <c r="L241" i="7"/>
  <c r="L168" i="7"/>
  <c r="L161" i="7"/>
  <c r="L136" i="7"/>
  <c r="L117" i="7"/>
  <c r="L107" i="7"/>
  <c r="L93" i="7"/>
  <c r="L87" i="7"/>
  <c r="L81" i="7"/>
  <c r="L72" i="7"/>
  <c r="L63" i="7"/>
  <c r="L57" i="7"/>
  <c r="L36" i="7"/>
  <c r="L30" i="7"/>
  <c r="I481" i="6"/>
  <c r="H481" i="6"/>
  <c r="I480" i="6"/>
  <c r="H480" i="6"/>
  <c r="I479" i="6"/>
  <c r="H479" i="6"/>
  <c r="I478" i="6"/>
  <c r="H478" i="6"/>
  <c r="J478" i="6" s="1"/>
  <c r="K478" i="6" s="1"/>
  <c r="I477" i="6"/>
  <c r="H477" i="6"/>
  <c r="I476" i="6"/>
  <c r="J476" i="6" s="1"/>
  <c r="K476" i="6" s="1"/>
  <c r="H476" i="6"/>
  <c r="I475" i="6"/>
  <c r="H475" i="6"/>
  <c r="I474" i="6"/>
  <c r="H474" i="6"/>
  <c r="I473" i="6"/>
  <c r="H473" i="6"/>
  <c r="I472" i="6"/>
  <c r="J472" i="6" s="1"/>
  <c r="K472" i="6" s="1"/>
  <c r="H472" i="6"/>
  <c r="L297" i="6"/>
  <c r="L270" i="6"/>
  <c r="L251" i="6"/>
  <c r="L241" i="6"/>
  <c r="L215" i="6"/>
  <c r="L189" i="6"/>
  <c r="L117" i="6"/>
  <c r="L107" i="6"/>
  <c r="L93" i="6"/>
  <c r="L87" i="6"/>
  <c r="L81" i="6"/>
  <c r="L72" i="6"/>
  <c r="L63" i="6"/>
  <c r="L57" i="6"/>
  <c r="L36" i="6"/>
  <c r="L30" i="6"/>
  <c r="I474" i="1"/>
  <c r="J474" i="1" s="1"/>
  <c r="K474" i="1" s="1"/>
  <c r="I475" i="1"/>
  <c r="I476" i="1"/>
  <c r="I477" i="1"/>
  <c r="I478" i="1"/>
  <c r="J478" i="1" s="1"/>
  <c r="K478" i="1" s="1"/>
  <c r="I479" i="1"/>
  <c r="I480" i="1"/>
  <c r="I481" i="1"/>
  <c r="H481" i="1"/>
  <c r="H480" i="1"/>
  <c r="H479" i="1"/>
  <c r="H478" i="1"/>
  <c r="H477" i="1"/>
  <c r="J477" i="1" s="1"/>
  <c r="K477" i="1" s="1"/>
  <c r="H476" i="1"/>
  <c r="H475" i="1"/>
  <c r="H474" i="1"/>
  <c r="I473" i="1"/>
  <c r="H473" i="1"/>
  <c r="I472" i="1"/>
  <c r="H472" i="1"/>
  <c r="L297" i="1"/>
  <c r="L270" i="1"/>
  <c r="L251" i="1"/>
  <c r="L241" i="1"/>
  <c r="L215" i="1"/>
  <c r="L189" i="1"/>
  <c r="L136" i="1"/>
  <c r="L168" i="1"/>
  <c r="L161" i="1"/>
  <c r="L262" i="8"/>
  <c r="J480" i="9"/>
  <c r="K480" i="9" s="1"/>
  <c r="J473" i="9"/>
  <c r="K473" i="9" s="1"/>
  <c r="J481" i="9"/>
  <c r="K481" i="9" s="1"/>
  <c r="J474" i="9"/>
  <c r="K474" i="9" s="1"/>
  <c r="J476" i="9"/>
  <c r="K476" i="9" s="1"/>
  <c r="J477" i="9"/>
  <c r="K477" i="9"/>
  <c r="J479" i="9"/>
  <c r="K479" i="9" s="1"/>
  <c r="J478" i="9"/>
  <c r="K478" i="9" s="1"/>
  <c r="J477" i="8"/>
  <c r="K477" i="8" s="1"/>
  <c r="J472" i="8"/>
  <c r="K472" i="8"/>
  <c r="J475" i="8"/>
  <c r="K475" i="8" s="1"/>
  <c r="J478" i="8"/>
  <c r="K478" i="8" s="1"/>
  <c r="J480" i="8"/>
  <c r="K480" i="8" s="1"/>
  <c r="J472" i="7"/>
  <c r="K472" i="7" s="1"/>
  <c r="J476" i="7"/>
  <c r="K476" i="7"/>
  <c r="J479" i="7"/>
  <c r="K479" i="7"/>
  <c r="J480" i="7"/>
  <c r="K480" i="7"/>
  <c r="J474" i="6"/>
  <c r="K474" i="6" s="1"/>
  <c r="L262" i="9" l="1"/>
  <c r="L181" i="9"/>
  <c r="L128" i="9"/>
  <c r="L308" i="8"/>
  <c r="L235" i="8"/>
  <c r="L181" i="8"/>
  <c r="L128" i="8"/>
  <c r="L262" i="7"/>
  <c r="L235" i="7"/>
  <c r="L181" i="7"/>
  <c r="J479" i="6"/>
  <c r="K479" i="6" s="1"/>
  <c r="L262" i="6"/>
  <c r="J475" i="1"/>
  <c r="K475" i="1" s="1"/>
  <c r="J476" i="1"/>
  <c r="K476" i="1" s="1"/>
  <c r="J480" i="1"/>
  <c r="K480" i="1" s="1"/>
  <c r="L234" i="1"/>
  <c r="L181" i="1"/>
  <c r="K482" i="9"/>
  <c r="K483" i="9" s="1"/>
  <c r="H501" i="9" s="1"/>
  <c r="L501" i="9" s="1"/>
  <c r="L181" i="6"/>
  <c r="L262" i="1"/>
  <c r="J481" i="1"/>
  <c r="K481" i="1" s="1"/>
  <c r="J480" i="6"/>
  <c r="K480" i="6" s="1"/>
  <c r="J478" i="7"/>
  <c r="K478" i="7" s="1"/>
  <c r="J481" i="6"/>
  <c r="K481" i="6" s="1"/>
  <c r="L128" i="7"/>
  <c r="J473" i="8"/>
  <c r="K473" i="8" s="1"/>
  <c r="L308" i="1"/>
  <c r="L234" i="6"/>
  <c r="J473" i="6"/>
  <c r="K473" i="6" s="1"/>
  <c r="K482" i="6" s="1"/>
  <c r="K483" i="6" s="1"/>
  <c r="H501" i="6" s="1"/>
  <c r="L501" i="6" s="1"/>
  <c r="J477" i="6"/>
  <c r="K477" i="6" s="1"/>
  <c r="J479" i="1"/>
  <c r="K479" i="1" s="1"/>
  <c r="L308" i="6"/>
  <c r="J475" i="6"/>
  <c r="K475" i="6" s="1"/>
  <c r="L128" i="6"/>
  <c r="L128" i="1"/>
  <c r="J472" i="1"/>
  <c r="K472" i="1" s="1"/>
  <c r="J473" i="1"/>
  <c r="K473" i="1" s="1"/>
  <c r="K482" i="7"/>
  <c r="K483" i="7" s="1"/>
  <c r="H501" i="7" s="1"/>
  <c r="L501" i="7" s="1"/>
  <c r="K482" i="8"/>
  <c r="K483" i="8" s="1"/>
  <c r="H502" i="8" s="1"/>
  <c r="L502" i="8" s="1"/>
  <c r="L309" i="9" l="1"/>
  <c r="L310" i="9" s="1"/>
  <c r="H500" i="9" s="1"/>
  <c r="L500" i="9" s="1"/>
  <c r="L502" i="9" s="1"/>
  <c r="L503" i="9" s="1"/>
  <c r="L309" i="8"/>
  <c r="L310" i="8" s="1"/>
  <c r="H501" i="8" s="1"/>
  <c r="L501" i="8" s="1"/>
  <c r="L503" i="8" s="1"/>
  <c r="L504" i="8" s="1"/>
  <c r="L309" i="7"/>
  <c r="L310" i="7" s="1"/>
  <c r="H500" i="7" s="1"/>
  <c r="L500" i="7" s="1"/>
  <c r="L502" i="7" s="1"/>
  <c r="L503" i="7" s="1"/>
  <c r="L309" i="1"/>
  <c r="L310" i="1" s="1"/>
  <c r="H500" i="1" s="1"/>
  <c r="L500" i="1" s="1"/>
  <c r="L309" i="6"/>
  <c r="L310" i="6" s="1"/>
  <c r="H500" i="6" s="1"/>
  <c r="L500" i="6" s="1"/>
  <c r="L502" i="6" s="1"/>
  <c r="L503" i="6" s="1"/>
  <c r="K482" i="1"/>
  <c r="K483" i="1" s="1"/>
  <c r="H501" i="1" s="1"/>
  <c r="L501" i="1" s="1"/>
  <c r="L502" i="1" l="1"/>
  <c r="L503" i="1" s="1"/>
</calcChain>
</file>

<file path=xl/sharedStrings.xml><?xml version="1.0" encoding="utf-8"?>
<sst xmlns="http://schemas.openxmlformats.org/spreadsheetml/2006/main" count="3879" uniqueCount="624">
  <si>
    <t>แบบลงนามข้อตกลง  และแบบประเมินผลการปฏิบัติราชการ ข้าราชการ/พนักงานสายผู้สอน</t>
  </si>
  <si>
    <t xml:space="preserve">รอบการประเมินที่  ......   ปีงบประมาณ.................... </t>
  </si>
  <si>
    <t xml:space="preserve">   </t>
  </si>
  <si>
    <t>ปฏิบัติงานในภาคการศึกษาที่ ..... / ............  ตั้งแต่ .................................... ถึง ....................................</t>
  </si>
  <si>
    <t xml:space="preserve">ชื่อผู้รับการประเมิน .......................................ตำแหน่ง ..................... สังกัด.........................   </t>
  </si>
  <si>
    <t xml:space="preserve">ชื่อผู้บังคับบัญชา/ผู้ประเมิน................................................ตำแหน่ง ....................................  </t>
  </si>
  <si>
    <t xml:space="preserve">                                                                                       </t>
  </si>
  <si>
    <t>ในการประเมินรอบนี้ ผู้รับการประเมิน มุ่งเน้นการปฏิบัติงานในด้าน ...........................................</t>
  </si>
  <si>
    <t>(วงกลมรอบตัวเลข ในด้านที่เลือกปฏิบัติงาน)</t>
  </si>
  <si>
    <t>น้ำหนักในส่วนผลสัมฤทธิ์แต่ละด้าน</t>
  </si>
  <si>
    <t>1) ด้าน</t>
  </si>
  <si>
    <t>ผลิตบัณฑิต</t>
  </si>
  <si>
    <t>2) ด้าน</t>
  </si>
  <si>
    <t>วิจัย/สร้างสรรค์</t>
  </si>
  <si>
    <t>3) ด้าน</t>
  </si>
  <si>
    <t>บริการวิชาการ</t>
  </si>
  <si>
    <t>4) ด้านทำนุบำรุง</t>
  </si>
  <si>
    <t>ศิลปวัฒนธรรม</t>
  </si>
  <si>
    <t>5) ด้านอื่น ๆ</t>
  </si>
  <si>
    <t>รวมน้ำหนัก</t>
  </si>
  <si>
    <t>ก. เลือกด้านที่ปฏิบัติงานตามเกณฑ์ปกติ 4 ด้าน ได้แก่</t>
  </si>
  <si>
    <t xml:space="preserve">ข. เลือกด้านที่มุ่งเน้นการปฏิบัติงานที่ไม่ซ้ำกับด้านที่เลือก </t>
  </si>
  <si>
    <t xml:space="preserve">    ในข้อ ก.  1 ด้าน        ได้แก่ </t>
  </si>
  <si>
    <t>รวม  5  ด้าน</t>
  </si>
  <si>
    <r>
      <t xml:space="preserve">แบบลงนามข้อตกลง และแบบประเมินผลสัมฤทธิ์ สำหรับภาระงานด้านต่าง ๆ </t>
    </r>
    <r>
      <rPr>
        <sz val="8"/>
        <color indexed="8"/>
        <rFont val="TH SarabunPSK"/>
        <family val="2"/>
      </rPr>
      <t xml:space="preserve">                           </t>
    </r>
    <r>
      <rPr>
        <sz val="14"/>
        <color indexed="8"/>
        <rFont val="TH SarabunPSK"/>
        <family val="2"/>
      </rPr>
      <t xml:space="preserve">              1 ก</t>
    </r>
  </si>
  <si>
    <t>ภาระงานที่ได้รับมอบหมาย</t>
  </si>
  <si>
    <t xml:space="preserve">ตัวชี้วัด/ เกณฑ์ </t>
  </si>
  <si>
    <t>ปฏิบัติงานปกติ</t>
  </si>
  <si>
    <t>ภาระงาน</t>
  </si>
  <si>
    <t>คะแนน</t>
  </si>
  <si>
    <t>น้ำหนัก</t>
  </si>
  <si>
    <t>ถ่วงน้ำหนัก</t>
  </si>
  <si>
    <t>หมาย</t>
  </si>
  <si>
    <t>เหตุ</t>
  </si>
  <si>
    <t>1 ด้านการผลิตบัณฑิต</t>
  </si>
  <si>
    <t>…..........</t>
  </si>
  <si>
    <t>1.1 ปริมาณงานผลิตบัณฑิต</t>
  </si>
  <si>
    <t xml:space="preserve">     1.1.1 ปริมาณงานสอน</t>
  </si>
  <si>
    <t xml:space="preserve">ก. รายวิชา .................หมู่เรียน ....................จำนวน......นก. น.ศ........คน  </t>
  </si>
  <si>
    <t xml:space="preserve">ข. รายวิชา .................หมู่เรียน ....................จำนวน......นก. น.ศ........คน  </t>
  </si>
  <si>
    <t xml:space="preserve">ค. รายวิชา ................หมู่เรียน .....................จำนวน......นก. น.ศ........คน  </t>
  </si>
  <si>
    <t xml:space="preserve">ง. รายวิชา ................หมู่เรียน .....................จำนวน......นก. น.ศ........คน  </t>
  </si>
  <si>
    <t xml:space="preserve">จ. รายวิชา ................หมู่เรียน ....................จำนวน......นก. น.ศ.........คน  </t>
  </si>
  <si>
    <t>ระดับ 1 = มีภาระงาน ไม่เกิน 16   ภาระงาน</t>
  </si>
  <si>
    <t xml:space="preserve">ระดับ 2 = มีภาระงาน    17 -21   ภาระงาน     </t>
  </si>
  <si>
    <t>ระดับ 3 = มีภาระงาน    22 -27   ภาระงาน</t>
  </si>
  <si>
    <t>ระดับ 4 = มีภาระงาน    28 -32   ภาระงาน</t>
  </si>
  <si>
    <t>ระดับ 5 = มีภาระงาน ตั้งแต่ 33 ภาระงานขึ้นไป</t>
  </si>
  <si>
    <t>….........</t>
  </si>
  <si>
    <t xml:space="preserve">   1.1.2 ปริมาณงานผลิตบัณฑิตอื่น ๆ</t>
  </si>
  <si>
    <t xml:space="preserve">     </t>
  </si>
  <si>
    <t xml:space="preserve"> 1) นิเทศนักศึกษาปกติ   จำนวน .....ครั้ง</t>
  </si>
  <si>
    <r>
      <t xml:space="preserve">  </t>
    </r>
    <r>
      <rPr>
        <sz val="14"/>
        <color indexed="8"/>
        <rFont val="TH SarabunPSK"/>
        <family val="2"/>
      </rPr>
      <t xml:space="preserve">ก. สถานที่ ............................วันที่............    นักศึกษา .... คน   </t>
    </r>
  </si>
  <si>
    <t xml:space="preserve">  ข. สถานที่ ............................วันที่............   นักศึกษา ...... คน     </t>
  </si>
  <si>
    <t xml:space="preserve">  ค. สถานที่ ............................วันที่............   นักศึกษา ...... คน</t>
  </si>
  <si>
    <t>2)  เป็นอาจารย์ที่ปรึกษาหมู่เรียนดังนี้</t>
  </si>
  <si>
    <r>
      <t xml:space="preserve">  </t>
    </r>
    <r>
      <rPr>
        <sz val="14"/>
        <color indexed="8"/>
        <rFont val="TH SarabunPSK"/>
        <family val="2"/>
      </rPr>
      <t xml:space="preserve">ก. หมู่เรียน.........................                   นักศึกษา ...... คน   </t>
    </r>
  </si>
  <si>
    <t xml:space="preserve">  ข. หมู่เรียน.........................                   นักศึกษา ...... คน     </t>
  </si>
  <si>
    <r>
      <t>3) เป็นอาจารย์ที่ปรึกษา</t>
    </r>
    <r>
      <rPr>
        <sz val="14"/>
        <color indexed="8"/>
        <rFont val="TH SarabunPSK"/>
        <family val="2"/>
      </rPr>
      <t xml:space="preserve"> </t>
    </r>
    <r>
      <rPr>
        <b/>
        <sz val="14"/>
        <color indexed="8"/>
        <rFont val="TH SarabunPSK"/>
        <family val="2"/>
      </rPr>
      <t xml:space="preserve"> ชมรม/ชุมนุม</t>
    </r>
    <r>
      <rPr>
        <sz val="14"/>
        <color indexed="8"/>
        <rFont val="TH SarabunPSK"/>
        <family val="2"/>
      </rPr>
      <t>.     จำนวน....... ชมรม</t>
    </r>
  </si>
  <si>
    <r>
      <t>4) เป็นอาจารย์ที่ปรึกษา</t>
    </r>
    <r>
      <rPr>
        <sz val="14"/>
        <color indexed="8"/>
        <rFont val="TH SarabunPSK"/>
        <family val="2"/>
      </rPr>
      <t xml:space="preserve"> </t>
    </r>
    <r>
      <rPr>
        <b/>
        <sz val="14"/>
        <color indexed="8"/>
        <rFont val="TH SarabunPSK"/>
        <family val="2"/>
      </rPr>
      <t xml:space="preserve">วิทยานิพนธ์ ป.โท </t>
    </r>
    <r>
      <rPr>
        <sz val="14"/>
        <color indexed="8"/>
        <rFont val="TH SarabunPSK"/>
        <family val="2"/>
      </rPr>
      <t>จำนวน....... เรื่อง</t>
    </r>
  </si>
  <si>
    <r>
      <t xml:space="preserve">    เป็นที่ปรึกษางานวิจัย/ปัญหาพิเศษ</t>
    </r>
    <r>
      <rPr>
        <sz val="14"/>
        <color indexed="8"/>
        <rFont val="TH SarabunPSK"/>
        <family val="2"/>
      </rPr>
      <t xml:space="preserve">  </t>
    </r>
    <r>
      <rPr>
        <b/>
        <sz val="14"/>
        <color indexed="8"/>
        <rFont val="TH SarabunPSK"/>
        <family val="2"/>
      </rPr>
      <t>ป.ตรี.</t>
    </r>
    <r>
      <rPr>
        <sz val="14"/>
        <color indexed="8"/>
        <rFont val="TH SarabunPSK"/>
        <family val="2"/>
      </rPr>
      <t xml:space="preserve">   จำนวน ..... เรื่อง</t>
    </r>
  </si>
  <si>
    <r>
      <t xml:space="preserve">5) เป็นกรรมการสาขา   สาขาวิชา </t>
    </r>
    <r>
      <rPr>
        <sz val="14"/>
        <color indexed="8"/>
        <rFont val="TH SarabunPSK"/>
        <family val="2"/>
      </rPr>
      <t>...............................................</t>
    </r>
  </si>
  <si>
    <t>ระดับ 1 = มีภาระงาน           1   ภาระงาน</t>
  </si>
  <si>
    <t>ระดับ 2 = มีภาระงาน           2   ภาระงาน</t>
  </si>
  <si>
    <t>ระดับ 3 = มีภาระงาน        3-4   ภาระงาน</t>
  </si>
  <si>
    <t>ระดับ 4 = มีภาระงาน        5-6   ภาระงาน</t>
  </si>
  <si>
    <t>ระดับ 5 = มีภาระงาน ตั้งแต่  7  ภาระงานขึ้นไป</t>
  </si>
  <si>
    <t>………….</t>
  </si>
  <si>
    <r>
      <t>แบบลงนามข้อตกลง และแบบประเมินผลสัมฤทธิ์ สำหรับภาระงานด้านต่าง ๆ(ต่อ)</t>
    </r>
    <r>
      <rPr>
        <b/>
        <sz val="14"/>
        <color indexed="8"/>
        <rFont val="TH SarabunPSK"/>
        <family val="2"/>
      </rPr>
      <t xml:space="preserve">                       </t>
    </r>
    <r>
      <rPr>
        <sz val="14"/>
        <color indexed="8"/>
        <rFont val="TH SarabunPSK"/>
        <family val="2"/>
      </rPr>
      <t>1 ก</t>
    </r>
  </si>
  <si>
    <t>รายการประเมินคุณภาพและประสิทธิภาพ</t>
  </si>
  <si>
    <t>ตัวชี้วัด และเกณฑ์</t>
  </si>
  <si>
    <t>เป้าหมาย/</t>
  </si>
  <si>
    <t>ประเมินตนเอง</t>
  </si>
  <si>
    <t>1) ส่งแผนการสอน ……………..รายวิชา</t>
  </si>
  <si>
    <t xml:space="preserve">2) ส่งแผนการสอนเมื่อวันที่.......…………..   </t>
  </si>
  <si>
    <r>
      <t>ระดับ</t>
    </r>
    <r>
      <rPr>
        <sz val="14"/>
        <color indexed="8"/>
        <rFont val="TH SarabunPSK"/>
        <family val="2"/>
      </rPr>
      <t xml:space="preserve"> 1   = มีเอกสารรายละเอียดวิชา(มคอ.3)/แผนการสอนครบทุกรายวิชา</t>
    </r>
  </si>
  <si>
    <r>
      <t xml:space="preserve">ระดับ </t>
    </r>
    <r>
      <rPr>
        <sz val="14"/>
        <color indexed="8"/>
        <rFont val="TH SarabunPSK"/>
        <family val="2"/>
      </rPr>
      <t>2   = มี  1  และ เอกสารมีรูปแบบตรงตามที่กำหนด</t>
    </r>
  </si>
  <si>
    <r>
      <t>ระดับ</t>
    </r>
    <r>
      <rPr>
        <sz val="14"/>
        <color indexed="8"/>
        <rFont val="TH SarabunPSK"/>
        <family val="2"/>
      </rPr>
      <t xml:space="preserve"> 3   = มี  2  และ มีความสอดคล้องระหว่างคำอธิบายรายวิชา กิจกรรม</t>
    </r>
  </si>
  <si>
    <t xml:space="preserve">                การเรียนการสอน และ การประเมินผล</t>
  </si>
  <si>
    <r>
      <t xml:space="preserve">ระดับ </t>
    </r>
    <r>
      <rPr>
        <sz val="14"/>
        <color indexed="8"/>
        <rFont val="TH SarabunPSK"/>
        <family val="2"/>
      </rPr>
      <t>4  = มี  3  และ ส่งเอกสารต่อคณะตามเวลาที่กำหนด</t>
    </r>
  </si>
  <si>
    <r>
      <t xml:space="preserve">ระดับ </t>
    </r>
    <r>
      <rPr>
        <sz val="14"/>
        <color indexed="8"/>
        <rFont val="TH SarabunPSK"/>
        <family val="2"/>
      </rPr>
      <t>5  = มี  4  และ  มีการปรับปรุงเอกสาร เพื่อใช้งานครั้งต่อไป</t>
    </r>
  </si>
  <si>
    <r>
      <t xml:space="preserve"> 1.</t>
    </r>
    <r>
      <rPr>
        <b/>
        <sz val="14"/>
        <color indexed="8"/>
        <rFont val="TH SarabunPSK"/>
        <family val="2"/>
      </rPr>
      <t>2.2 การจัดกิจกรรมการเรียนการสอน</t>
    </r>
  </si>
  <si>
    <t>1) ใช้วิธีการสอนที่หลากหลายได้แก่</t>
  </si>
  <si>
    <t>…………………………………………………….</t>
  </si>
  <si>
    <t>2) นักศึกษามีส่วนร่วมในการสอนอาทิ</t>
  </si>
  <si>
    <t>……………………………………………………</t>
  </si>
  <si>
    <t>3) เข้าสอนตรงเวลา คิดเป็นร้อยละ .........</t>
  </si>
  <si>
    <r>
      <t xml:space="preserve">ระดับ </t>
    </r>
    <r>
      <rPr>
        <sz val="14"/>
        <color indexed="8"/>
        <rFont val="TH SarabunPSK"/>
        <family val="2"/>
      </rPr>
      <t xml:space="preserve">1 = สอนไม่ครบเนื้อหาตามคำอธิบายรายวิชาที่หลักสูตรกำหนด </t>
    </r>
  </si>
  <si>
    <r>
      <t xml:space="preserve">ระดับ </t>
    </r>
    <r>
      <rPr>
        <sz val="14"/>
        <color indexed="8"/>
        <rFont val="TH SarabunPSK"/>
        <family val="2"/>
      </rPr>
      <t>2 = สอนครบเนื้อหาในหลักสูตร  และเป็นไปตามที่ระบุใน</t>
    </r>
  </si>
  <si>
    <t xml:space="preserve">              มคอ.3/แผนการสอน            </t>
  </si>
  <si>
    <r>
      <t>ระดับ</t>
    </r>
    <r>
      <rPr>
        <sz val="14"/>
        <color indexed="8"/>
        <rFont val="TH SarabunPSK"/>
        <family val="2"/>
      </rPr>
      <t xml:space="preserve"> 3 = มี  2  และ ใช้วิธีการสอนที่หลากหลาย  โดยให้ นักศึกษามี</t>
    </r>
  </si>
  <si>
    <t xml:space="preserve">                ส่วนร่วมในกิจกรรมการเรียนการสอน</t>
  </si>
  <si>
    <r>
      <t>ระดับ</t>
    </r>
    <r>
      <rPr>
        <sz val="14"/>
        <color indexed="8"/>
        <rFont val="TH SarabunPSK"/>
        <family val="2"/>
      </rPr>
      <t xml:space="preserve"> 4 = มี  3  และ เข้าสอนตามเวลาที่กำหนด ตั้งแต่ร้อยละแปดสิบขึ้นไป</t>
    </r>
  </si>
  <si>
    <r>
      <t>ระดับ</t>
    </r>
    <r>
      <rPr>
        <sz val="14"/>
        <color indexed="8"/>
        <rFont val="TH SarabunPSK"/>
        <family val="2"/>
      </rPr>
      <t xml:space="preserve"> 5 = มี  4  และ มีการปรับกิจกรรมการเรียนการสอนให้เหมาะสม</t>
    </r>
  </si>
  <si>
    <t xml:space="preserve">               กับกลุ่มผู้เรียน</t>
  </si>
  <si>
    <r>
      <t>ระดับ</t>
    </r>
    <r>
      <rPr>
        <sz val="14"/>
        <color indexed="8"/>
        <rFont val="TH SarabunPSK"/>
        <family val="2"/>
      </rPr>
      <t xml:space="preserve"> 1  = ระดับความพึงพอใจเฉลี่ย   น้อยกว่า  1.50 </t>
    </r>
  </si>
  <si>
    <r>
      <t>ระดับ</t>
    </r>
    <r>
      <rPr>
        <sz val="14"/>
        <color indexed="8"/>
        <rFont val="TH SarabunPSK"/>
        <family val="2"/>
      </rPr>
      <t xml:space="preserve"> 2  = ระดับความพึงพอใจเฉลี่ย   ระหว่าง 1.50 และ 2.49</t>
    </r>
  </si>
  <si>
    <r>
      <t xml:space="preserve">ระดับ </t>
    </r>
    <r>
      <rPr>
        <sz val="14"/>
        <color indexed="8"/>
        <rFont val="TH SarabunPSK"/>
        <family val="2"/>
      </rPr>
      <t>3  = ระดับความพึงพอใจเฉลี่ย  ระหว่าง 2.50 และ 3.49</t>
    </r>
  </si>
  <si>
    <r>
      <t>ระดับ</t>
    </r>
    <r>
      <rPr>
        <sz val="14"/>
        <color indexed="8"/>
        <rFont val="TH SarabunPSK"/>
        <family val="2"/>
      </rPr>
      <t xml:space="preserve"> 4  = ระดับความพึงพอใจเฉลี่ย  ระหว่าง 3.50 และ 4.49</t>
    </r>
  </si>
  <si>
    <r>
      <t>ระดับ</t>
    </r>
    <r>
      <rPr>
        <sz val="14"/>
        <color indexed="8"/>
        <rFont val="TH SarabunPSK"/>
        <family val="2"/>
      </rPr>
      <t xml:space="preserve"> 5  = ระดับความพึงพอใจเฉลี่ย ตั้งแต่  4.50 ขึ้นไป</t>
    </r>
  </si>
  <si>
    <r>
      <t xml:space="preserve">แบบลงนามข้อตกลง และแบบประเมินผลสัมฤทธิ์ สำหรับภาระงานด้านต่าง ๆ(ต่อ)                </t>
    </r>
    <r>
      <rPr>
        <sz val="14"/>
        <color indexed="8"/>
        <rFont val="TH SarabunPSK"/>
        <family val="2"/>
      </rPr>
      <t>1 ก</t>
    </r>
  </si>
  <si>
    <t>1)  ใช้สื่อประกอบการสอนได้แก่.............</t>
  </si>
  <si>
    <t>..................................................................</t>
  </si>
  <si>
    <t xml:space="preserve">2) ใช้เทคโนโลยีสารสนเทศ ได้แก่ ........... </t>
  </si>
  <si>
    <t>................................................................</t>
  </si>
  <si>
    <r>
      <t>ระดับ</t>
    </r>
    <r>
      <rPr>
        <sz val="14"/>
        <color indexed="8"/>
        <rFont val="TH SarabunPSK"/>
        <family val="2"/>
      </rPr>
      <t xml:space="preserve"> 1  = ไม่ระบุเอกสารประกอบการสอน</t>
    </r>
  </si>
  <si>
    <r>
      <t>ระดับ</t>
    </r>
    <r>
      <rPr>
        <sz val="14"/>
        <color indexed="8"/>
        <rFont val="TH SarabunPSK"/>
        <family val="2"/>
      </rPr>
      <t xml:space="preserve"> 2 = กำหนดรายชื่อเอกสารประกอบการสอน</t>
    </r>
  </si>
  <si>
    <r>
      <t xml:space="preserve">ระดับ </t>
    </r>
    <r>
      <rPr>
        <sz val="14"/>
        <color indexed="8"/>
        <rFont val="TH SarabunPSK"/>
        <family val="2"/>
      </rPr>
      <t>3 = มี  2  และ ใช้สื่ออื่น ๆ ประกอบการสอน</t>
    </r>
  </si>
  <si>
    <r>
      <t>ระดับ</t>
    </r>
    <r>
      <rPr>
        <sz val="14"/>
        <color indexed="8"/>
        <rFont val="TH SarabunPSK"/>
        <family val="2"/>
      </rPr>
      <t xml:space="preserve"> 4 = มี  3  และ ได้กำหนดเอกสารหลักประกอบการเรียนการสอน </t>
    </r>
  </si>
  <si>
    <r>
      <t xml:space="preserve">ระดับ </t>
    </r>
    <r>
      <rPr>
        <sz val="14"/>
        <color indexed="8"/>
        <rFont val="TH SarabunPSK"/>
        <family val="2"/>
      </rPr>
      <t>5 = มี  4  และ มีการนำเทคโนโลยีสารสนเทศมาใช้ในการเรียนการสอน</t>
    </r>
  </si>
  <si>
    <t xml:space="preserve">   1.2.5 การวัดและประเมินผลการเรียน</t>
  </si>
  <si>
    <t>1) ส่งผลการเรียนเมื่อ ............................</t>
  </si>
  <si>
    <t>……………………………………………………..</t>
  </si>
  <si>
    <r>
      <t>ระดับ</t>
    </r>
    <r>
      <rPr>
        <sz val="14"/>
        <color indexed="8"/>
        <rFont val="TH SarabunPSK"/>
        <family val="2"/>
      </rPr>
      <t xml:space="preserve"> 1 = ชี้แจงแนวทางการประเมินผลก่อนเริ่มการสอน</t>
    </r>
  </si>
  <si>
    <r>
      <t>ระดับ</t>
    </r>
    <r>
      <rPr>
        <sz val="14"/>
        <color indexed="8"/>
        <rFont val="TH SarabunPSK"/>
        <family val="2"/>
      </rPr>
      <t xml:space="preserve"> 2 = มี 1  และ ใช้วิธีการวัดผลที่เหมาะสมกับเนื้อหา และ กิจกรรม</t>
    </r>
  </si>
  <si>
    <r>
      <t>ระดับ</t>
    </r>
    <r>
      <rPr>
        <sz val="14"/>
        <color indexed="8"/>
        <rFont val="TH SarabunPSK"/>
        <family val="2"/>
      </rPr>
      <t xml:space="preserve"> 3 = มี 2 และดำเนินการวัด/ประเมินผลตามแนวทาง/ เกณฑ์ที่กำหนด</t>
    </r>
  </si>
  <si>
    <r>
      <t>ระดับ</t>
    </r>
    <r>
      <rPr>
        <sz val="14"/>
        <color indexed="8"/>
        <rFont val="TH SarabunPSK"/>
        <family val="2"/>
      </rPr>
      <t xml:space="preserve"> 4 = มี 3  และ ส่งผลการเรียนตรงตามเวลาที่คณะกำหนด </t>
    </r>
  </si>
  <si>
    <r>
      <t>ระดับ</t>
    </r>
    <r>
      <rPr>
        <sz val="14"/>
        <color indexed="8"/>
        <rFont val="TH SarabunPSK"/>
        <family val="2"/>
      </rPr>
      <t xml:space="preserve"> 5 = มี 4  และ  มีการนำผลการประเมินมาปรับปรุงการเรียนการสอน</t>
    </r>
  </si>
  <si>
    <t xml:space="preserve">    1.2.6ผลการเรียนรู้ของนักศึกษา</t>
  </si>
  <si>
    <t>5) นักศึกษาผ่านการประเมินรายวิชา</t>
  </si>
  <si>
    <t xml:space="preserve"> ต่าง ๆ เฉลี่ย ร้อยละ ..........</t>
  </si>
  <si>
    <t>ประเด็น 1 นักศึกษามีพฤติกรรมด้านคุณธรรมจริยธรรมดีขึ้น</t>
  </si>
  <si>
    <t xml:space="preserve">ประเด็น 2  จำนวนนักศึกษาผ่านการประเมินตั้งแต่ร้อยละแปดสิบขึ้นไป </t>
  </si>
  <si>
    <t>ประเด็น 3  นักศึกษามีการพัฒนาทักษะทางปัญญาเพิ่มขึ้น</t>
  </si>
  <si>
    <t>ประเด็น 4  นักศึกษามีความสัมพันธ์ระหว่างบุคคล/มีความรับผิดชอบดีขึ้น</t>
  </si>
  <si>
    <t>เกณฑ์ระดับคะแนน</t>
  </si>
  <si>
    <r>
      <t xml:space="preserve">ระดับ </t>
    </r>
    <r>
      <rPr>
        <sz val="14"/>
        <color indexed="8"/>
        <rFont val="TH SarabunPSK"/>
        <family val="2"/>
      </rPr>
      <t>2  =  บรรลุเป้าหมาย 1 ประเด็น</t>
    </r>
  </si>
  <si>
    <r>
      <t xml:space="preserve">ระดับ </t>
    </r>
    <r>
      <rPr>
        <sz val="14"/>
        <color indexed="8"/>
        <rFont val="TH SarabunPSK"/>
        <family val="2"/>
      </rPr>
      <t>3  =  บรรลุเป้าหมาย 2 ประเด็น</t>
    </r>
  </si>
  <si>
    <r>
      <t>ระดับ</t>
    </r>
    <r>
      <rPr>
        <sz val="14"/>
        <color indexed="8"/>
        <rFont val="TH SarabunPSK"/>
        <family val="2"/>
      </rPr>
      <t xml:space="preserve"> 4  = บรรลุเป้าหมาย 3 ประเด็น</t>
    </r>
  </si>
  <si>
    <r>
      <t xml:space="preserve">ระดับ </t>
    </r>
    <r>
      <rPr>
        <sz val="14"/>
        <color indexed="8"/>
        <rFont val="TH SarabunPSK"/>
        <family val="2"/>
      </rPr>
      <t>5  = บรรลุเป้าหมาย  4-5 ประเด็น</t>
    </r>
  </si>
  <si>
    <r>
      <t xml:space="preserve">แบบลงนามข้อตกลง และแบบประเมินผลสัมฤทธิ์ สำหรับภาระงานด้านต่าง ๆ(ต่อ)                                     </t>
    </r>
    <r>
      <rPr>
        <sz val="14"/>
        <color indexed="8"/>
        <rFont val="TH SarabunPSK"/>
        <family val="2"/>
      </rPr>
      <t>1 ก</t>
    </r>
  </si>
  <si>
    <r>
      <t>1)</t>
    </r>
    <r>
      <rPr>
        <sz val="7"/>
        <color indexed="8"/>
        <rFont val="Times New Roman"/>
        <family val="1"/>
      </rPr>
      <t xml:space="preserve">       </t>
    </r>
    <r>
      <rPr>
        <sz val="14"/>
        <color indexed="8"/>
        <rFont val="TH SarabunPSK"/>
        <family val="2"/>
      </rPr>
      <t xml:space="preserve">ได้ผลงานครบถ้วนร้อยละ .......... </t>
    </r>
  </si>
  <si>
    <r>
      <t>2)</t>
    </r>
    <r>
      <rPr>
        <sz val="7"/>
        <color indexed="8"/>
        <rFont val="Times New Roman"/>
        <family val="1"/>
      </rPr>
      <t xml:space="preserve">       </t>
    </r>
    <r>
      <rPr>
        <sz val="14"/>
        <color indexed="8"/>
        <rFont val="TH SarabunPSK"/>
        <family val="2"/>
      </rPr>
      <t xml:space="preserve">มาปฏิบัติงานตรงตามเวลา  </t>
    </r>
  </si>
  <si>
    <t xml:space="preserve">ร้อยละ ............... </t>
  </si>
  <si>
    <r>
      <t>3)</t>
    </r>
    <r>
      <rPr>
        <sz val="7"/>
        <color indexed="8"/>
        <rFont val="Times New Roman"/>
        <family val="1"/>
      </rPr>
      <t xml:space="preserve">       </t>
    </r>
    <r>
      <rPr>
        <sz val="14"/>
        <color indexed="8"/>
        <rFont val="TH SarabunPSK"/>
        <family val="2"/>
      </rPr>
      <t>งานที่ได้ปฏิบัติเสร็จตามเวลา</t>
    </r>
  </si>
  <si>
    <t>ร้อยละ ..............</t>
  </si>
  <si>
    <t>4)  ได้สรุปรายงานผลการปฏิบัติงาน</t>
  </si>
  <si>
    <t xml:space="preserve">     เมื่อวันที่ .............................................</t>
  </si>
  <si>
    <t>ประเด็น 1  ได้ผลงานสมบูรณ์ครบตามกำหนดตั้งแต่ร้อยละแปดสิบขึ้นไป</t>
  </si>
  <si>
    <t>ประเด็น 2 มาปฏิบัติงานตรงตามเวลาที่กำหนด ตั้งแต่ร้อยละแปดสิบขึ้นไป</t>
  </si>
  <si>
    <t xml:space="preserve">ประเด็น  4  มีรายงานผลการปฏิบัติตามที่กำหนด  </t>
  </si>
  <si>
    <r>
      <t>ระดับ</t>
    </r>
    <r>
      <rPr>
        <sz val="14"/>
        <color indexed="8"/>
        <rFont val="TH SarabunPSK"/>
        <family val="2"/>
      </rPr>
      <t xml:space="preserve"> 2  =  บรรลุเป้าหมาย 1 ประเด็น</t>
    </r>
  </si>
  <si>
    <r>
      <t>ระดับ</t>
    </r>
    <r>
      <rPr>
        <sz val="14"/>
        <color indexed="8"/>
        <rFont val="TH SarabunPSK"/>
        <family val="2"/>
      </rPr>
      <t xml:space="preserve"> 3  = บรรลุเป้าหมาย 2 ประเด็น</t>
    </r>
  </si>
  <si>
    <r>
      <t>ระดับ</t>
    </r>
    <r>
      <rPr>
        <sz val="14"/>
        <color indexed="8"/>
        <rFont val="TH SarabunPSK"/>
        <family val="2"/>
      </rPr>
      <t xml:space="preserve"> 4  = บรรลุเป้าหมาย  3 ประเด็น</t>
    </r>
  </si>
  <si>
    <r>
      <t>ระดับ</t>
    </r>
    <r>
      <rPr>
        <sz val="14"/>
        <color indexed="8"/>
        <rFont val="TH SarabunPSK"/>
        <family val="2"/>
      </rPr>
      <t xml:space="preserve"> 5  = บรรลุเป้าหมาย 4  ประเด็น</t>
    </r>
  </si>
  <si>
    <t xml:space="preserve">  หรือ กรณีรับผิดชอบจัดกิจกรรมพัฒนานักศึกษาใช้เกณฑ์ต่อไปนี้</t>
  </si>
  <si>
    <r>
      <t xml:space="preserve"> </t>
    </r>
    <r>
      <rPr>
        <sz val="16"/>
        <color indexed="8"/>
        <rFont val="TH SarabunPSK"/>
        <family val="2"/>
      </rPr>
      <t>ระดับ</t>
    </r>
    <r>
      <rPr>
        <sz val="14"/>
        <color indexed="8"/>
        <rFont val="TH SarabunPSK"/>
        <family val="2"/>
      </rPr>
      <t xml:space="preserve"> 2  =  ใช้ทรัพยากรไม่เกินที่ได้รับจัดสรร แล้วได้ผลงานน้อยกว่า</t>
    </r>
  </si>
  <si>
    <t xml:space="preserve">                  ร้อยละ 60   ของเป้าหมาย  </t>
  </si>
  <si>
    <r>
      <t xml:space="preserve"> </t>
    </r>
    <r>
      <rPr>
        <sz val="16"/>
        <color indexed="8"/>
        <rFont val="TH SarabunPSK"/>
        <family val="2"/>
      </rPr>
      <t xml:space="preserve">ระดับ </t>
    </r>
    <r>
      <rPr>
        <sz val="14"/>
        <color indexed="8"/>
        <rFont val="TH SarabunPSK"/>
        <family val="2"/>
      </rPr>
      <t>3  =  ใช้ทรัพยากรไม่เกินที่ได้รับจัดสรร แล้วได้ผลงานไม่เกิน</t>
    </r>
  </si>
  <si>
    <t xml:space="preserve">                 ร้อยละแปดสิบของเป้าหมาย</t>
  </si>
  <si>
    <r>
      <t xml:space="preserve"> </t>
    </r>
    <r>
      <rPr>
        <sz val="16"/>
        <color indexed="8"/>
        <rFont val="TH SarabunPSK"/>
        <family val="2"/>
      </rPr>
      <t xml:space="preserve">ระดับ </t>
    </r>
    <r>
      <rPr>
        <sz val="14"/>
        <color indexed="8"/>
        <rFont val="TH SarabunPSK"/>
        <family val="2"/>
      </rPr>
      <t>4  =  ใช้ทรัพยากรตามที่ได้รับจัดสรร แล้วได้ผลงานไม่น้อย</t>
    </r>
  </si>
  <si>
    <t xml:space="preserve">                 กว่าเป้าหมาย</t>
  </si>
  <si>
    <r>
      <t xml:space="preserve"> </t>
    </r>
    <r>
      <rPr>
        <sz val="16"/>
        <color indexed="8"/>
        <rFont val="TH SarabunPSK"/>
        <family val="2"/>
      </rPr>
      <t xml:space="preserve">ระดับ </t>
    </r>
    <r>
      <rPr>
        <sz val="14"/>
        <color indexed="8"/>
        <rFont val="TH SarabunPSK"/>
        <family val="2"/>
      </rPr>
      <t>5 =  ใช้ทรัพยากรน้อยกว่าที่ได้รับจัดสรรไม่เกินร้อยละสิบ</t>
    </r>
  </si>
  <si>
    <t xml:space="preserve">                และได้ผลงานไม่น้อยกว่าเป้าหมายที่กำหนด</t>
  </si>
  <si>
    <t>สรุปคะแนนถ่วงน้ำหนักด้าน  การผลิตบัณฑิต</t>
  </si>
  <si>
    <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sz val="14"/>
        <color indexed="8"/>
        <rFont val="TH SarabunPSK"/>
        <family val="2"/>
      </rPr>
      <t>2 ก</t>
    </r>
  </si>
  <si>
    <t>ตัวชี้วัด/ เกณฑ์</t>
  </si>
  <si>
    <t>2. ด้านงานวิจัยหรือสร้างสรรค์วิชาการ</t>
  </si>
  <si>
    <t>2.1 ปริมาณงานด้านการวิจัย และสร้างสรรค์วิชาการ</t>
  </si>
  <si>
    <t>2.1.1ภาระงานด้านการวิจัย และสร้างสรรค์วิชาการ</t>
  </si>
  <si>
    <t xml:space="preserve">    2) งานวิจัยอื่น ๆ  เรื่อง......................................................................</t>
  </si>
  <si>
    <t>จะดำเนินการเสร็จในขั้นตอน ............................................................</t>
  </si>
  <si>
    <t xml:space="preserve">   3) จัดทำสิ่งประดิษฐ์  ชื่อ .................................................................</t>
  </si>
  <si>
    <t>..............................................................................................................</t>
  </si>
  <si>
    <t xml:space="preserve">ประเภท (   ) บุคคล    (   ) กลุ่ม    เงินทุน ................  บาท    </t>
  </si>
  <si>
    <t>จะดำเนินการเสร็จในขั้นตอน...............................................................</t>
  </si>
  <si>
    <t>4) เขียนตำรา/เอกสารการสอน  เรื่อง............................................</t>
  </si>
  <si>
    <t>...............................................................................................................</t>
  </si>
  <si>
    <t xml:space="preserve"> 5) เขียนบทความวิชาการ  เรื่อง...................................................</t>
  </si>
  <si>
    <t>............................................................................................................</t>
  </si>
  <si>
    <r>
      <t xml:space="preserve">บันทึกเพิ่มเติม   </t>
    </r>
    <r>
      <rPr>
        <sz val="14"/>
        <color indexed="8"/>
        <rFont val="TH SarabunPSK"/>
        <family val="2"/>
      </rPr>
      <t xml:space="preserve"> ...................................................</t>
    </r>
  </si>
  <si>
    <t>............................................................................</t>
  </si>
  <si>
    <t>อาจารย์</t>
  </si>
  <si>
    <r>
      <t>ระดับ</t>
    </r>
    <r>
      <rPr>
        <sz val="14"/>
        <color indexed="8"/>
        <rFont val="TH SarabunPSK"/>
        <family val="2"/>
      </rPr>
      <t xml:space="preserve"> 1                           -</t>
    </r>
  </si>
  <si>
    <r>
      <t>ระดับ</t>
    </r>
    <r>
      <rPr>
        <sz val="14"/>
        <color indexed="8"/>
        <rFont val="TH SarabunPSK"/>
        <family val="2"/>
      </rPr>
      <t xml:space="preserve"> 2                           -   </t>
    </r>
  </si>
  <si>
    <r>
      <t xml:space="preserve">ระดับ </t>
    </r>
    <r>
      <rPr>
        <sz val="14"/>
        <color indexed="8"/>
        <rFont val="TH SarabunPSK"/>
        <family val="2"/>
      </rPr>
      <t>3  = มีภาระงานไม่เกิน     3  ภาระงาน</t>
    </r>
  </si>
  <si>
    <r>
      <t>ระดับ</t>
    </r>
    <r>
      <rPr>
        <sz val="14"/>
        <color indexed="8"/>
        <rFont val="TH SarabunPSK"/>
        <family val="2"/>
      </rPr>
      <t xml:space="preserve"> 4  = มีภาระงาน          4-5  ภาระงาน</t>
    </r>
  </si>
  <si>
    <r>
      <t>ระดับ</t>
    </r>
    <r>
      <rPr>
        <sz val="14"/>
        <color indexed="8"/>
        <rFont val="TH SarabunPSK"/>
        <family val="2"/>
      </rPr>
      <t xml:space="preserve"> 5  = มีภาระงานตั้งแต่ 6 ภาระงาน</t>
    </r>
    <r>
      <rPr>
        <b/>
        <sz val="14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ขึ้นไป</t>
    </r>
  </si>
  <si>
    <t xml:space="preserve"> ผู้ช่วยศาสตราจารย์</t>
  </si>
  <si>
    <r>
      <t xml:space="preserve">ระดับ </t>
    </r>
    <r>
      <rPr>
        <sz val="14"/>
        <color indexed="8"/>
        <rFont val="TH SarabunPSK"/>
        <family val="2"/>
      </rPr>
      <t>1                         -</t>
    </r>
  </si>
  <si>
    <r>
      <t>ระดับ</t>
    </r>
    <r>
      <rPr>
        <sz val="14"/>
        <color indexed="8"/>
        <rFont val="TH SarabunPSK"/>
        <family val="2"/>
      </rPr>
      <t xml:space="preserve"> 2 = มีภาระงาน    ไม่เกิน   3   ภาระงาน     </t>
    </r>
  </si>
  <si>
    <r>
      <t>ระดับ</t>
    </r>
    <r>
      <rPr>
        <sz val="14"/>
        <color indexed="8"/>
        <rFont val="TH SarabunPSK"/>
        <family val="2"/>
      </rPr>
      <t xml:space="preserve"> 3  = มีภาระงาน           4-5   ภาระงาน</t>
    </r>
  </si>
  <si>
    <r>
      <t xml:space="preserve">ระดับ </t>
    </r>
    <r>
      <rPr>
        <sz val="14"/>
        <color indexed="8"/>
        <rFont val="TH SarabunPSK"/>
        <family val="2"/>
      </rPr>
      <t>4  = มีภาระงาน           6-8   ภาระงาน</t>
    </r>
  </si>
  <si>
    <r>
      <t xml:space="preserve">ระดับ </t>
    </r>
    <r>
      <rPr>
        <sz val="14"/>
        <color indexed="8"/>
        <rFont val="TH SarabunPSK"/>
        <family val="2"/>
      </rPr>
      <t>5  = มีภาระงานตั้งแต่ 9 ภาระงานขึ้นไป</t>
    </r>
    <r>
      <rPr>
        <b/>
        <sz val="14"/>
        <color indexed="8"/>
        <rFont val="TH SarabunPSK"/>
        <family val="2"/>
      </rPr>
      <t xml:space="preserve"> </t>
    </r>
  </si>
  <si>
    <t xml:space="preserve"> รองศาสตราจารย์</t>
  </si>
  <si>
    <r>
      <t>ระดับ</t>
    </r>
    <r>
      <rPr>
        <sz val="14"/>
        <color indexed="8"/>
        <rFont val="TH SarabunPSK"/>
        <family val="2"/>
      </rPr>
      <t xml:space="preserve"> 1  = มีภาระงาน   ไม่เกิน   3  ภาระงาน</t>
    </r>
  </si>
  <si>
    <r>
      <t>ระดับ</t>
    </r>
    <r>
      <rPr>
        <sz val="14"/>
        <color indexed="8"/>
        <rFont val="TH SarabunPSK"/>
        <family val="2"/>
      </rPr>
      <t xml:space="preserve"> 2 = มีภาระงาน         4 – 5  ภาระงาน     </t>
    </r>
  </si>
  <si>
    <r>
      <t>ระดับ</t>
    </r>
    <r>
      <rPr>
        <sz val="14"/>
        <color indexed="8"/>
        <rFont val="TH SarabunPSK"/>
        <family val="2"/>
      </rPr>
      <t xml:space="preserve"> 3  = มีภาระงาน         6- 8   ภาระงาน</t>
    </r>
  </si>
  <si>
    <r>
      <t>ระดับ</t>
    </r>
    <r>
      <rPr>
        <sz val="14"/>
        <color indexed="8"/>
        <rFont val="TH SarabunPSK"/>
        <family val="2"/>
      </rPr>
      <t xml:space="preserve"> 4  = มีภาระงาน       9 -10   ภาระงาน</t>
    </r>
  </si>
  <si>
    <r>
      <t>ระดับ</t>
    </r>
    <r>
      <rPr>
        <sz val="14"/>
        <color indexed="8"/>
        <rFont val="TH SarabunPSK"/>
        <family val="2"/>
      </rPr>
      <t xml:space="preserve"> 5  = มีภาระงาน    11   ภาระงานขึ้นไป</t>
    </r>
  </si>
  <si>
    <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sz val="14"/>
        <color indexed="8"/>
        <rFont val="TH SarabunPSK"/>
        <family val="2"/>
      </rPr>
      <t>2 ก</t>
    </r>
  </si>
  <si>
    <t>2.2 คุณภาพและประสิทธิภาพงานวิจัยและสร้างสรรค์วิชาการ</t>
  </si>
  <si>
    <t xml:space="preserve">2.2.1   คุณภาพจากแหล่งทุนสนับสนุน </t>
  </si>
  <si>
    <t>ได้รับทุนวิจัยจาก ......................................</t>
  </si>
  <si>
    <t>...................................................................</t>
  </si>
  <si>
    <r>
      <t xml:space="preserve">ระดับ </t>
    </r>
    <r>
      <rPr>
        <sz val="14"/>
        <color indexed="8"/>
        <rFont val="TH SarabunPSK"/>
        <family val="2"/>
      </rPr>
      <t>3  =  เป็นงานวิจัยพัฒนาการเรียนการสอน/เอกสารประกอบ</t>
    </r>
  </si>
  <si>
    <t xml:space="preserve">                 การสอน </t>
  </si>
  <si>
    <r>
      <t xml:space="preserve">ระดับ </t>
    </r>
    <r>
      <rPr>
        <sz val="14"/>
        <color indexed="8"/>
        <rFont val="TH SarabunPSK"/>
        <family val="2"/>
      </rPr>
      <t>4  =  เป็นงานวิจัยทุนของมหาวิทยาลัย/ตำรา/เอกสารคำสอน</t>
    </r>
  </si>
  <si>
    <r>
      <t xml:space="preserve">ระดับ </t>
    </r>
    <r>
      <rPr>
        <sz val="14"/>
        <color indexed="8"/>
        <rFont val="TH SarabunPSK"/>
        <family val="2"/>
      </rPr>
      <t>5  =  เป็นงานวิจัยจากทุนภายนอกมหาวิทยาลัย</t>
    </r>
  </si>
  <si>
    <t>(กรณีได้รับทุนจากหลายแหล่งทุน สามารถเลือก แหล่งทุนที่ได้ระดับ</t>
  </si>
  <si>
    <r>
      <t xml:space="preserve">  </t>
    </r>
    <r>
      <rPr>
        <b/>
        <sz val="14"/>
        <color indexed="8"/>
        <rFont val="TH SarabunPSK"/>
        <family val="2"/>
      </rPr>
      <t xml:space="preserve"> 2.2.2 ก. ประสิทธิภาพการดำเนินการวิจัย</t>
    </r>
  </si>
  <si>
    <t xml:space="preserve">               /สิ่งประดิษฐ์/นวัตกรรม</t>
  </si>
  <si>
    <t xml:space="preserve">              (กรณีงานยังไม่เสร็จ) </t>
  </si>
  <si>
    <t>ส่งรายงานเมื่อวันที่ ..............................</t>
  </si>
  <si>
    <r>
      <t xml:space="preserve">ระดับ </t>
    </r>
    <r>
      <rPr>
        <sz val="14"/>
        <color indexed="8"/>
        <rFont val="TH SarabunPSK"/>
        <family val="2"/>
      </rPr>
      <t>4 =  ได้ดำเนินการตามกำหนดในแผนดำเนินงาน</t>
    </r>
  </si>
  <si>
    <r>
      <t xml:space="preserve">ระดับ </t>
    </r>
    <r>
      <rPr>
        <sz val="14"/>
        <color indexed="8"/>
        <rFont val="TH SarabunPSK"/>
        <family val="2"/>
      </rPr>
      <t>5 =  มี 4  และ มีการรายงานผลต่อหน่วยงานผู้ให้ทุนตาม</t>
    </r>
  </si>
  <si>
    <t xml:space="preserve">                ระยะเวลาที่กำหนดในแผนดำเนินงาน  </t>
  </si>
  <si>
    <t>1) เผยแพร่ /จัดพิมพ์ที่ ....................................</t>
  </si>
  <si>
    <t>...................................เมื่อ...............................</t>
  </si>
  <si>
    <t>2) นำผลงานไปใช้ประโยชน์อาทิ .....................</t>
  </si>
  <si>
    <t>........................................................................</t>
  </si>
  <si>
    <t>3) มีการจดสิทธิบัตร/อนุสิทธิบัตรที่...........</t>
  </si>
  <si>
    <t>................................... เมื่อ .........................</t>
  </si>
  <si>
    <r>
      <t>ระดับ</t>
    </r>
    <r>
      <rPr>
        <sz val="14"/>
        <color indexed="8"/>
        <rFont val="TH SarabunPSK"/>
        <family val="2"/>
      </rPr>
      <t xml:space="preserve"> 3 =  บทความวิจัย/ผลงานได้รับการเผยแพร่ในระดับท้องถิ่น</t>
    </r>
  </si>
  <si>
    <r>
      <t>ระดับ</t>
    </r>
    <r>
      <rPr>
        <sz val="14"/>
        <color indexed="8"/>
        <rFont val="TH SarabunPSK"/>
        <family val="2"/>
      </rPr>
      <t xml:space="preserve"> 4 =  มีการนำผลงานไปใช้ประโยชน์ หรือได้รับการเผยแพร่ในระดับ</t>
    </r>
  </si>
  <si>
    <t xml:space="preserve">                สถาบัน หรือเอกสารมีการพิมพ์จำหน่ายโดยสำนักพิมพ์</t>
  </si>
  <si>
    <r>
      <t xml:space="preserve">ระดับ </t>
    </r>
    <r>
      <rPr>
        <sz val="14"/>
        <color indexed="8"/>
        <rFont val="TH SarabunPSK"/>
        <family val="2"/>
      </rPr>
      <t>5 = บทความวิจัย/ผลงาน/บทความวิชาการได้รับการเผยแพร่</t>
    </r>
  </si>
  <si>
    <t xml:space="preserve">               ระดับชาติ /นานาชาติ หรือได้รับจดสิทธิบัตร/อนุสิทธิบัตร</t>
  </si>
  <si>
    <t>สรุปคะแนนถ่วงน้ำหนักด้าน  การวิจัยและสร้างสรรค์วิชาการ</t>
  </si>
  <si>
    <r>
      <t xml:space="preserve">แบบลงนามข้อตกลง และแบบประเมินผลสัมฤทธิ์ สำหรับภาระงานด้านต่าง ๆ(ต่อ)                                </t>
    </r>
    <r>
      <rPr>
        <sz val="14"/>
        <color indexed="8"/>
        <rFont val="TH SarabunPSK"/>
        <family val="2"/>
      </rPr>
      <t>3 ก</t>
    </r>
  </si>
  <si>
    <t>3.  ด้านการบริการวิชาการ</t>
  </si>
  <si>
    <t>3.1 ปริมาณงานด้านการบริการวิชาการ</t>
  </si>
  <si>
    <t>...........</t>
  </si>
  <si>
    <t>1) การเป็นวิทยากรบรรยายใน มหาวิทยาลัย</t>
  </si>
  <si>
    <t>จำนวน ......ครั้ง รวม.....ชั่วโมง</t>
  </si>
  <si>
    <t>2) การเป็นวิทยากรบรรยายนอก มหาวิทยาลัย</t>
  </si>
  <si>
    <t xml:space="preserve">จำนวน ......ครั้ง รวม.....ชั่วโมง    </t>
  </si>
  <si>
    <t>3) การจัดกิจกรรมบริการวิชาการ  ……ครั้ง</t>
  </si>
  <si>
    <t>4) การเป็นที่ปรึกษาวิทยานิพนธ์.ภายนอก.......เรื่องได้แก่</t>
  </si>
  <si>
    <t xml:space="preserve">  1) ชื่อนศ...........................................สถาบัน..................</t>
  </si>
  <si>
    <t xml:space="preserve">  2) ชื่อนศ...........................................สถาบัน..................</t>
  </si>
  <si>
    <t xml:space="preserve">  3) ชื่อนศ...........................................สถาบัน..................</t>
  </si>
  <si>
    <t>5) กรรมการอ่านผลงานวิชาการ .........คน ได้แก่</t>
  </si>
  <si>
    <t xml:space="preserve">  1) ชื่อผู้ส่ง......................................หน่วยงาน.................</t>
  </si>
  <si>
    <t xml:space="preserve">  2) ชื่อผู้ส่ง......................................หน่วยงาน.................</t>
  </si>
  <si>
    <t xml:space="preserve">  3) ชื่อผู้ส่ง......................................หน่วยงาน.................</t>
  </si>
  <si>
    <t xml:space="preserve">  4) ชื่อผู้ส่ง......................................หน่วยงาน.................</t>
  </si>
  <si>
    <t>6) อื่น ๆ ..............................................................</t>
  </si>
  <si>
    <t xml:space="preserve">    ........................................................................</t>
  </si>
  <si>
    <r>
      <t>บันทึกเพิ่มเติม</t>
    </r>
    <r>
      <rPr>
        <sz val="14"/>
        <color indexed="8"/>
        <rFont val="TH SarabunPSK"/>
        <family val="2"/>
      </rPr>
      <t>...............................................................</t>
    </r>
  </si>
  <si>
    <t>......................................................................................</t>
  </si>
  <si>
    <r>
      <t xml:space="preserve">  ระดับ</t>
    </r>
    <r>
      <rPr>
        <sz val="14"/>
        <color indexed="8"/>
        <rFont val="TH SarabunPSK"/>
        <family val="2"/>
      </rPr>
      <t xml:space="preserve"> 1 =  มีภาระงาน       ต่ำกว่า 2.5 ภาระงาน     </t>
    </r>
  </si>
  <si>
    <r>
      <t xml:space="preserve">  </t>
    </r>
    <r>
      <rPr>
        <sz val="16"/>
        <color indexed="8"/>
        <rFont val="TH SarabunPSK"/>
        <family val="2"/>
      </rPr>
      <t xml:space="preserve">ระดับ </t>
    </r>
    <r>
      <rPr>
        <sz val="14"/>
        <color indexed="8"/>
        <rFont val="TH SarabunPSK"/>
        <family val="2"/>
      </rPr>
      <t>2  = มีภาระงาน        2.5 - 3.9  ภาระงาน</t>
    </r>
  </si>
  <si>
    <r>
      <t xml:space="preserve">  </t>
    </r>
    <r>
      <rPr>
        <sz val="16"/>
        <color indexed="8"/>
        <rFont val="TH SarabunPSK"/>
        <family val="2"/>
      </rPr>
      <t xml:space="preserve">ระดับ </t>
    </r>
    <r>
      <rPr>
        <sz val="14"/>
        <color indexed="8"/>
        <rFont val="TH SarabunPSK"/>
        <family val="2"/>
      </rPr>
      <t>3  = มีภาระงาน         4.0 -5.4  ภาระงาน</t>
    </r>
  </si>
  <si>
    <r>
      <t xml:space="preserve">  </t>
    </r>
    <r>
      <rPr>
        <sz val="16"/>
        <color indexed="8"/>
        <rFont val="TH SarabunPSK"/>
        <family val="2"/>
      </rPr>
      <t>ระดับ</t>
    </r>
    <r>
      <rPr>
        <sz val="14"/>
        <color indexed="8"/>
        <rFont val="TH SarabunPSK"/>
        <family val="2"/>
      </rPr>
      <t xml:space="preserve"> 4  = มีภาระงาน         5.5 -6.9  ภาระงาน</t>
    </r>
  </si>
  <si>
    <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sz val="14"/>
        <color indexed="8"/>
        <rFont val="TH SarabunPSK"/>
        <family val="2"/>
      </rPr>
      <t>3 ก</t>
    </r>
  </si>
  <si>
    <t>3.2 คุณภาพและประสิทธิภาพงานบริการวิชาการ</t>
  </si>
  <si>
    <t xml:space="preserve">(เลือกประเมินตามกิจกรรมที่มีภาระงาน โดยแบ่งสัดส่วนน้ำหนักตามสัดส่วนภาระงาน) </t>
  </si>
  <si>
    <t xml:space="preserve">   1) ผู้รับบริการได้รับความรู้เพิ่มเฉลี่ย ร้อยละ.. ........</t>
  </si>
  <si>
    <t xml:space="preserve">   2) ผู้รับบริการมีความพึงพอใจเฉลี่ย        ...............</t>
  </si>
  <si>
    <t xml:space="preserve">   3) ผู้รับบริการได้นำความรู้ไปใช้ประโยชน์ โดยมี</t>
  </si>
  <si>
    <t xml:space="preserve">    หลักฐานคือ</t>
  </si>
  <si>
    <t xml:space="preserve">       ...............................................................</t>
  </si>
  <si>
    <t xml:space="preserve">  4)  ได้เสนอรายงานการปฏิบัติงาน</t>
  </si>
  <si>
    <t xml:space="preserve">      เมื่อวันที่...................................................</t>
  </si>
  <si>
    <t xml:space="preserve">     ประเด็น 1 ผู้รับบริการตั้งแต่ร้อยละแปดสิบขึ้นไปได้ความรู้</t>
  </si>
  <si>
    <t xml:space="preserve">                   เพิ่มขึ้น</t>
  </si>
  <si>
    <t xml:space="preserve">     ประเด็น 2  ผู้รับบริการมีความพึงพอใจเฉลี่ย ระดับมาก  หรือ</t>
  </si>
  <si>
    <t xml:space="preserve">                    ค่าเฉลี่ยไม่ต่ำกว่า 3.50 จากคะแนนเต็ม 5  </t>
  </si>
  <si>
    <t xml:space="preserve">     ประเด็น 3  มีรายงานการนำความรู้ไปใช้ประโยชน์ </t>
  </si>
  <si>
    <t xml:space="preserve">     ประเด็น 4  เสนอรายงานสรุปผลการปฏิบัติงานตามกำหนด</t>
  </si>
  <si>
    <r>
      <t>ระดับ</t>
    </r>
    <r>
      <rPr>
        <sz val="14"/>
        <color indexed="8"/>
        <rFont val="TH SarabunPSK"/>
        <family val="2"/>
      </rPr>
      <t xml:space="preserve"> 3  =  บรรลุเป้าหมาย 2 ประเด็น</t>
    </r>
  </si>
  <si>
    <r>
      <t xml:space="preserve">ระดับ </t>
    </r>
    <r>
      <rPr>
        <sz val="14"/>
        <color indexed="8"/>
        <rFont val="TH SarabunPSK"/>
        <family val="2"/>
      </rPr>
      <t>4  =  บรรลุเป้าหมาย 3 ประเด็น</t>
    </r>
  </si>
  <si>
    <r>
      <t>ระดับ</t>
    </r>
    <r>
      <rPr>
        <sz val="14"/>
        <color indexed="8"/>
        <rFont val="TH SarabunPSK"/>
        <family val="2"/>
      </rPr>
      <t xml:space="preserve"> 5  =  บรรลุเป้าหมาย 4  ประเด็น  </t>
    </r>
  </si>
  <si>
    <t>หน่วยงานที่รับบริการได้แก่</t>
  </si>
  <si>
    <t>1) …………………………………..ปี พ.ศ.........................</t>
  </si>
  <si>
    <t>2) …………………………………..ปี พ.ศ.........................</t>
  </si>
  <si>
    <t>3) …………………………………..ปี พ.ศ.........................</t>
  </si>
  <si>
    <r>
      <t>ระดับ</t>
    </r>
    <r>
      <rPr>
        <sz val="14"/>
        <color indexed="8"/>
        <rFont val="TH SarabunPSK"/>
        <family val="2"/>
      </rPr>
      <t xml:space="preserve"> 3  =  เป็นที่ปรึกษาการค้นคว้าอิสระ/ภาคนิพนธ์</t>
    </r>
  </si>
  <si>
    <r>
      <t>ระดับ</t>
    </r>
    <r>
      <rPr>
        <sz val="14"/>
        <color indexed="8"/>
        <rFont val="TH SarabunPSK"/>
        <family val="2"/>
      </rPr>
      <t xml:space="preserve"> 4  =  เป็นที่ปรึกษาวิทยานิพนธ์  </t>
    </r>
  </si>
  <si>
    <r>
      <t>ระดับ</t>
    </r>
    <r>
      <rPr>
        <sz val="14"/>
        <color indexed="8"/>
        <rFont val="TH SarabunPSK"/>
        <family val="2"/>
      </rPr>
      <t xml:space="preserve"> 5  =  มี 3  หรือ  4  และ ได้รับการยอมรับให้ปฏิบัติงาน</t>
    </r>
  </si>
  <si>
    <t xml:space="preserve">                มากกว่า หนึ่งหน่วยงาน/สถาบัน  หรือ ในหน่วยงาน</t>
  </si>
  <si>
    <t xml:space="preserve">               /สถาบันเดียว ตั้งแต่สองปีขึ้นไป  </t>
  </si>
  <si>
    <t>สรุปคะแนนถ่วงน้ำหนักด้าน  การบริการวิชาการ</t>
  </si>
  <si>
    <r>
      <t xml:space="preserve">แบบลงนามข้อตกลง และแบบประเมินผลสัมฤทธิ์ สำหรับภาระงานด้านต่าง ๆ(ต่อ)                            </t>
    </r>
    <r>
      <rPr>
        <sz val="14"/>
        <color indexed="8"/>
        <rFont val="TH SarabunPSK"/>
        <family val="2"/>
      </rPr>
      <t>4 ก</t>
    </r>
  </si>
  <si>
    <t>4.  ด้านการทะนุบำรุงศิลปวัฒนธรรม</t>
  </si>
  <si>
    <t>4.1 ปริมาณงานด้านการทะนุบำรุงศิลปวัฒนธรรม</t>
  </si>
  <si>
    <r>
      <t>1)  ร่วมกิจกรรมด้านวัฒนธรรม ….. ครั้ง</t>
    </r>
    <r>
      <rPr>
        <b/>
        <sz val="14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…………………..</t>
    </r>
  </si>
  <si>
    <t>…………………………………………………………………………….</t>
  </si>
  <si>
    <t>2) จัดกิจกรรมด้านวัฒนธรรม ..…  ครั้ง ……………………</t>
  </si>
  <si>
    <t>……………………………………………………………………………….</t>
  </si>
  <si>
    <r>
      <t>3</t>
    </r>
    <r>
      <rPr>
        <sz val="14"/>
        <color indexed="8"/>
        <rFont val="TH SarabunPSK"/>
        <family val="2"/>
      </rPr>
      <t>) ร่วมกิจกรรมด้านวัฒนธรรมนอกมหาวิทยาลัย</t>
    </r>
    <r>
      <rPr>
        <b/>
        <sz val="14"/>
        <color indexed="8"/>
        <rFont val="TH SarabunPSK"/>
        <family val="2"/>
      </rPr>
      <t xml:space="preserve">  </t>
    </r>
    <r>
      <rPr>
        <sz val="14"/>
        <color indexed="8"/>
        <rFont val="TH SarabunPSK"/>
        <family val="2"/>
      </rPr>
      <t>… ครั้ง</t>
    </r>
  </si>
  <si>
    <r>
      <t>ระดับ</t>
    </r>
    <r>
      <rPr>
        <sz val="14"/>
        <color indexed="8"/>
        <rFont val="TH SarabunPSK"/>
        <family val="2"/>
      </rPr>
      <t xml:space="preserve"> 1  =                                 -</t>
    </r>
  </si>
  <si>
    <r>
      <t>ระดับ</t>
    </r>
    <r>
      <rPr>
        <sz val="14"/>
        <color indexed="8"/>
        <rFont val="TH SarabunPSK"/>
        <family val="2"/>
      </rPr>
      <t xml:space="preserve"> 2  =                                 -</t>
    </r>
  </si>
  <si>
    <r>
      <t xml:space="preserve">ระดับ </t>
    </r>
    <r>
      <rPr>
        <sz val="14"/>
        <color indexed="8"/>
        <rFont val="TH SarabunPSK"/>
        <family val="2"/>
      </rPr>
      <t>3  = มีภาระงาน                     1   ภาระงาน</t>
    </r>
  </si>
  <si>
    <r>
      <t xml:space="preserve">ระดับ </t>
    </r>
    <r>
      <rPr>
        <sz val="14"/>
        <color indexed="8"/>
        <rFont val="TH SarabunPSK"/>
        <family val="2"/>
      </rPr>
      <t xml:space="preserve">4  = มีภาระงาน                     2   ภาระงาน     </t>
    </r>
  </si>
  <si>
    <r>
      <t xml:space="preserve">ระดับ </t>
    </r>
    <r>
      <rPr>
        <sz val="14"/>
        <color indexed="8"/>
        <rFont val="TH SarabunPSK"/>
        <family val="2"/>
      </rPr>
      <t>5  = มีภาระงาน            ตั้งแต่  3 ภาระงานขึ้นไป</t>
    </r>
  </si>
  <si>
    <t>…………….</t>
  </si>
  <si>
    <t>……….</t>
  </si>
  <si>
    <t>………..</t>
  </si>
  <si>
    <t>เป้าหมาย</t>
  </si>
  <si>
    <t>4.2 คุณภาพและประสิทธิภาพการทะนุบำรุงศิลปวัฒนธรรม</t>
  </si>
  <si>
    <t xml:space="preserve">     5.2.1 คุณภาพและประสิทธิภาพ</t>
  </si>
  <si>
    <t xml:space="preserve">            งานทะนุบำรุงศิลปวัฒนธรรม</t>
  </si>
  <si>
    <t xml:space="preserve">   4)  ได้สรุปรายงานผลการปฏิบัติงาน</t>
  </si>
  <si>
    <t xml:space="preserve">         เมื่อวันที่ .................................................  </t>
  </si>
  <si>
    <t>ประเด็น 1  ได้ผลงานสมบูรณ์ครบถ้วนตามที่กำหนดตั้งแต่</t>
  </si>
  <si>
    <t xml:space="preserve">               ร้อยละแปดสิบขึ้นไป</t>
  </si>
  <si>
    <t>ประเด็น 2  จำนวนครั้งที่มาปฏิบัติงานตรงตามเวลาที่กำหนด</t>
  </si>
  <si>
    <t xml:space="preserve">              ตั้งแต่ร้อยละแปดสิบขึ้นไป</t>
  </si>
  <si>
    <t>ประเด็น 3  จำนวนงานที่ได้ปฏิบัติได้เสร็จตามเวลาที่กำหนด</t>
  </si>
  <si>
    <t xml:space="preserve">               ตั้งแต่ร้อยละแปดสิบขึ้นไป</t>
  </si>
  <si>
    <t>ประเด็น 4  มีรายงานผลการปฏิบัติตามที่กำหนด</t>
  </si>
  <si>
    <r>
      <t xml:space="preserve">  </t>
    </r>
    <r>
      <rPr>
        <b/>
        <sz val="14"/>
        <color indexed="8"/>
        <rFont val="TH SarabunPSK"/>
        <family val="2"/>
      </rPr>
      <t>เกณฑ์ระดับคะแนน</t>
    </r>
  </si>
  <si>
    <r>
      <t xml:space="preserve"> </t>
    </r>
    <r>
      <rPr>
        <sz val="16"/>
        <color indexed="8"/>
        <rFont val="TH SarabunPSK"/>
        <family val="2"/>
      </rPr>
      <t>ระดับ</t>
    </r>
    <r>
      <rPr>
        <sz val="14"/>
        <color indexed="8"/>
        <rFont val="TH SarabunPSK"/>
        <family val="2"/>
      </rPr>
      <t xml:space="preserve"> 3  = บรรลุเป้าหมาย  1 ประเด็น</t>
    </r>
  </si>
  <si>
    <r>
      <t xml:space="preserve"> </t>
    </r>
    <r>
      <rPr>
        <sz val="16"/>
        <color indexed="8"/>
        <rFont val="TH SarabunPSK"/>
        <family val="2"/>
      </rPr>
      <t>ระดับ</t>
    </r>
    <r>
      <rPr>
        <sz val="14"/>
        <color indexed="8"/>
        <rFont val="TH SarabunPSK"/>
        <family val="2"/>
      </rPr>
      <t xml:space="preserve"> 4  = บรรลุเป้าหมาย  2 ประเด็น</t>
    </r>
  </si>
  <si>
    <r>
      <t xml:space="preserve"> </t>
    </r>
    <r>
      <rPr>
        <sz val="16"/>
        <color indexed="8"/>
        <rFont val="TH SarabunPSK"/>
        <family val="2"/>
      </rPr>
      <t xml:space="preserve">ระดับ </t>
    </r>
    <r>
      <rPr>
        <sz val="14"/>
        <color indexed="8"/>
        <rFont val="TH SarabunPSK"/>
        <family val="2"/>
      </rPr>
      <t>5  = บรรลุเป้าหมาย  3-4  ประเด็น</t>
    </r>
  </si>
  <si>
    <t>สรุปคะแนนถ่วงน้ำหนักด้าน ทะนุบำรุงศิลปวัฒนธรรม</t>
  </si>
  <si>
    <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sz val="14"/>
        <color indexed="8"/>
        <rFont val="TH SarabunPSK"/>
        <family val="2"/>
      </rPr>
      <t>5 ก</t>
    </r>
    <r>
      <rPr>
        <b/>
        <sz val="16"/>
        <color indexed="8"/>
        <rFont val="TH SarabunPSK"/>
        <family val="2"/>
      </rPr>
      <t xml:space="preserve"> </t>
    </r>
  </si>
  <si>
    <t xml:space="preserve">5.  ด้านงานอื่น ๆ  </t>
  </si>
  <si>
    <t xml:space="preserve">5.1 ปริมาณงานด้านงานอื่น ๆ  </t>
  </si>
  <si>
    <t xml:space="preserve">5.1.1ภาระงานด้านอื่น ๆ  </t>
  </si>
  <si>
    <t>1)  งานปฏิบัติงานประจำในหน่วยงาน</t>
  </si>
  <si>
    <t xml:space="preserve">    ก.ชื่อหน่วยงาน..................................</t>
  </si>
  <si>
    <t xml:space="preserve">    ข.ชื่อหน่วยงาน..................................</t>
  </si>
  <si>
    <t>ทำหน้าที่...................................ระหว่างวันที่ ..............ถึง..........</t>
  </si>
  <si>
    <t xml:space="preserve">2) งานโครงการพิเศษ/จัดอบรมสัมมนา/ประกวดแข่งขัน/หรือ </t>
  </si>
  <si>
    <t>อื่น ๆ ประมาณ ............ครั้ง</t>
  </si>
  <si>
    <t xml:space="preserve">   ก. งาน .................................................................</t>
  </si>
  <si>
    <r>
      <t xml:space="preserve"> </t>
    </r>
    <r>
      <rPr>
        <sz val="14"/>
        <color indexed="8"/>
        <rFont val="TH SarabunPSK"/>
        <family val="2"/>
      </rPr>
      <t>ระหว่างวันที่ ....................ถึง........................</t>
    </r>
  </si>
  <si>
    <t xml:space="preserve">   ข. งาน ..............................................................</t>
  </si>
  <si>
    <r>
      <t xml:space="preserve"> </t>
    </r>
    <r>
      <rPr>
        <sz val="14"/>
        <color indexed="8"/>
        <rFont val="TH SarabunPSK"/>
        <family val="2"/>
      </rPr>
      <t xml:space="preserve">ระหว่างวันที่ ......................ถึง.......................     </t>
    </r>
  </si>
  <si>
    <t xml:space="preserve">   ค. งาน .................................................................</t>
  </si>
  <si>
    <t xml:space="preserve">   ง. งาน ..............................................................</t>
  </si>
  <si>
    <t>3) งานอื่นๆ  ..............................................................................</t>
  </si>
  <si>
    <t xml:space="preserve">   ...............................................................................................</t>
  </si>
  <si>
    <r>
      <t xml:space="preserve">บันทึกเพิ่มเติม  </t>
    </r>
    <r>
      <rPr>
        <sz val="14"/>
        <color indexed="8"/>
        <rFont val="TH SarabunPSK"/>
        <family val="2"/>
      </rPr>
      <t>..........................................................................</t>
    </r>
  </si>
  <si>
    <t>....................................................................................................</t>
  </si>
  <si>
    <r>
      <t xml:space="preserve">แบบลงนามข้อตกลง และแบบประเมินผลสัมฤทธิ์ สำหรับภาระงานด้านต่าง ๆ(ต่อ)           </t>
    </r>
    <r>
      <rPr>
        <sz val="14"/>
        <color indexed="8"/>
        <rFont val="TH SarabunPSK"/>
        <family val="2"/>
      </rPr>
      <t>5 ก</t>
    </r>
  </si>
  <si>
    <t>5.2 คุณภาพและประสิทธิภาพ</t>
  </si>
  <si>
    <t xml:space="preserve">      การปฏิบัติงานอื่น ๆ</t>
  </si>
  <si>
    <t xml:space="preserve">            งานด้านอื่น ๆ  </t>
  </si>
  <si>
    <t xml:space="preserve">1)   ได้ผลงานครบถ้วนร้อยละ .......... </t>
  </si>
  <si>
    <t xml:space="preserve">   4)  ได้ส่งรายงานผลการปฏิบัติงาน</t>
  </si>
  <si>
    <t xml:space="preserve">        เมื่อวันที่ ........................................</t>
  </si>
  <si>
    <t>ประเด็น 1  ได้ผลงานสมบูรณ์ครบถ้วนตามที่กำหนดตั้งแต่ร้อยละแปดสิบขึ้นไป</t>
  </si>
  <si>
    <t>ประเด็น 2  มาปฏิบัติงานตรงตามเวลาที่กำหนด ตั้งแต่ร้อยละแปดสิบขึ้นไป</t>
  </si>
  <si>
    <t>ประเด็น 3  ปฏิบัติงานที่ได้รับมอบหมายเสร็จตามเวลาที่กำหนด ตั้งแต่</t>
  </si>
  <si>
    <r>
      <t xml:space="preserve"> </t>
    </r>
    <r>
      <rPr>
        <sz val="16"/>
        <color indexed="8"/>
        <rFont val="TH SarabunPSK"/>
        <family val="2"/>
      </rPr>
      <t xml:space="preserve">ระดับ </t>
    </r>
    <r>
      <rPr>
        <sz val="14"/>
        <color indexed="8"/>
        <rFont val="TH SarabunPSK"/>
        <family val="2"/>
      </rPr>
      <t>1  =                      -</t>
    </r>
  </si>
  <si>
    <r>
      <t xml:space="preserve"> </t>
    </r>
    <r>
      <rPr>
        <sz val="16"/>
        <color indexed="8"/>
        <rFont val="TH SarabunPSK"/>
        <family val="2"/>
      </rPr>
      <t xml:space="preserve">ระดับ </t>
    </r>
    <r>
      <rPr>
        <sz val="14"/>
        <color indexed="8"/>
        <rFont val="TH SarabunPSK"/>
        <family val="2"/>
      </rPr>
      <t>2  = บรรลุเป้าหมาย  1 ประเด็น</t>
    </r>
  </si>
  <si>
    <r>
      <t xml:space="preserve"> </t>
    </r>
    <r>
      <rPr>
        <sz val="16"/>
        <color indexed="8"/>
        <rFont val="TH SarabunPSK"/>
        <family val="2"/>
      </rPr>
      <t>ระดับ</t>
    </r>
    <r>
      <rPr>
        <sz val="14"/>
        <color indexed="8"/>
        <rFont val="TH SarabunPSK"/>
        <family val="2"/>
      </rPr>
      <t xml:space="preserve"> 3  = บรรลุเป้าหมาย  2 ประเด็น</t>
    </r>
  </si>
  <si>
    <r>
      <t xml:space="preserve"> </t>
    </r>
    <r>
      <rPr>
        <sz val="16"/>
        <color indexed="8"/>
        <rFont val="TH SarabunPSK"/>
        <family val="2"/>
      </rPr>
      <t>ระดับ</t>
    </r>
    <r>
      <rPr>
        <sz val="14"/>
        <color indexed="8"/>
        <rFont val="TH SarabunPSK"/>
        <family val="2"/>
      </rPr>
      <t xml:space="preserve"> 4  = บรรลุเป้าหมาย  3 ประเด็น</t>
    </r>
  </si>
  <si>
    <r>
      <t xml:space="preserve"> </t>
    </r>
    <r>
      <rPr>
        <sz val="16"/>
        <color indexed="8"/>
        <rFont val="TH SarabunPSK"/>
        <family val="2"/>
      </rPr>
      <t xml:space="preserve">ระดับ </t>
    </r>
    <r>
      <rPr>
        <sz val="14"/>
        <color indexed="8"/>
        <rFont val="TH SarabunPSK"/>
        <family val="2"/>
      </rPr>
      <t>5  = บรรลุเป้าหมาย  4  ประเด็น</t>
    </r>
  </si>
  <si>
    <t>สรุปคะแนนถ่วงน้ำหนักด้านงานอื่น ๆ</t>
  </si>
  <si>
    <t>ผลรวมการประเมินผลสัมฤทธิ์ ทั้ง 5 ด้าน</t>
  </si>
  <si>
    <t>สรุปคะแนนถ่วงน้ำหนัก องค์ประกอบด้านผลสัมฤทธิ์</t>
  </si>
  <si>
    <t>(ผลรวมของค่าคะแนนถ่วงน้ำหนัก/จำนวนระดับค่าเป้าหมาย)</t>
  </si>
  <si>
    <t>แบบข้อตกลงและแบบประเมินผลสมรรถนะ หรือ พฤติกรรมการปฏิบัติราชการ</t>
  </si>
  <si>
    <t>สมรรถนะ</t>
  </si>
  <si>
    <t>เกณฑ์/ตัวชี้วัด</t>
  </si>
  <si>
    <t>ระดับสมรรถนะ</t>
  </si>
  <si>
    <t>ที่คาดหวัง</t>
  </si>
  <si>
    <t xml:space="preserve">สมรรถนะหลัก </t>
  </si>
  <si>
    <t xml:space="preserve"> 1. การมุ่งผลสัมฤทธิ์</t>
  </si>
  <si>
    <t>ระดับที่ 0 : ไม่แสดงสมรรถนะด้านนี้ หรือแสดงอย่างไม่ชัดเจน</t>
  </si>
  <si>
    <t>ระดับที่ 1 : แสดงความพยายามในการปฏิบัติหน้าที่ราชการ</t>
  </si>
  <si>
    <t xml:space="preserve">ระดับที่ 2 : แสดงสมรรถนะระดับที่ 1 และสามารถทำงานได้ผลงานตามเป้าหมายที่วางไว้  </t>
  </si>
  <si>
    <t>ระดับที่ 3 : แสดงสมรรถนะระดับที่ 2   และสามารถปรับปรุงวิธีการทำงานเพื่อให้ได้ผลงาน</t>
  </si>
  <si>
    <t xml:space="preserve">              ที่มีประสิทธิภาพมากขึ้น</t>
  </si>
  <si>
    <t xml:space="preserve">ระดับที่ 4 : แสดงสมรรถนะระดับที่ 3 และสามารถกำหนดเป้าหมาย รวมทั้งพัฒนางาน         </t>
  </si>
  <si>
    <t xml:space="preserve">              เพื่อให้ได้ผลงานที่ที่โดดเด่น หรือแตกต่างอย่างมีนัยสำคัญ</t>
  </si>
  <si>
    <t xml:space="preserve">ระดับที่ 5 : แสดงสมรรถนะระดับที่ 4 และกล้าตัดสินใจ  แม้ว่าการ ตัดสินใจนั้นจะมีความเสี่ยง  </t>
  </si>
  <si>
    <r>
      <t xml:space="preserve">               เพื่อให้บรรลุเป้าหมายของหน่วยงาน</t>
    </r>
    <r>
      <rPr>
        <b/>
        <u/>
        <sz val="14"/>
        <color indexed="8"/>
        <rFont val="TH SarabunPSK"/>
        <family val="2"/>
      </rPr>
      <t xml:space="preserve">  </t>
    </r>
  </si>
  <si>
    <t xml:space="preserve"> 2. การบริการที่ดี</t>
  </si>
  <si>
    <t>ระดับที่ 1 : สามารถให้บริการที่ผู้รับบริการต้องการด้วยความเต็มใจ</t>
  </si>
  <si>
    <t>ระดับที่ 2 : แสดงสมรรถนะระดับที่ 1 และช่วยแก้ปัญหาให้แก่ผู้รับบริการ</t>
  </si>
  <si>
    <t>ระดับที่ 3 : แสดงสมรรถนะระดับที่ 2 และให้บริการที่เกินความคาดหวัง แม้ต้องใช้เวลา</t>
  </si>
  <si>
    <t xml:space="preserve">               หรือความพยายามอย่างมาก  </t>
  </si>
  <si>
    <t>ระดับที่ 4 : แสดงสมรรถนะระดับที่ 3  และ เข้าใจและให้บริการที่ตรงความต้องการ</t>
  </si>
  <si>
    <t xml:space="preserve">               ที่แห้จริงของผู้รับบริการได้ </t>
  </si>
  <si>
    <t>ระดับที่ 5 :แสดงสมรรถนะระดับที่ 4 และให้บริการที่เป็นประโยชน์อย่างแท้จริง</t>
  </si>
  <si>
    <t xml:space="preserve">              ให้แก่ผู้รับบริการ </t>
  </si>
  <si>
    <t>แบบข้อตกลงและแบบประเมินผลสมรรถนะ ฯ (ต่อ)</t>
  </si>
  <si>
    <t>สมรรถนะหลัก (ต่อ)</t>
  </si>
  <si>
    <t>3. การสั่งสมความเชี่ยวชาญในวิชาชีพ</t>
  </si>
  <si>
    <t>ระดับที่ 1 : แสดงความสนใจและติดตามความรู้ใหม่ๆ ในสาขาวิชาชีพของตน</t>
  </si>
  <si>
    <t xml:space="preserve">              หรือที่เกี่ยวข้อง</t>
  </si>
  <si>
    <t xml:space="preserve">ระดับที่ 2 : แสดงสมรรถนะระดับที่ 1 และมีความรู้วิชาการ และเทคโนโลยีใหม่ๆ  </t>
  </si>
  <si>
    <t xml:space="preserve">             ในสาขาวิชาชีพของตน  </t>
  </si>
  <si>
    <t xml:space="preserve">ระดับที่ 3 : แสดงสมรรถนะระดับที่ 2  และสามารถนำความรู้วิทยาการ หรือ                            </t>
  </si>
  <si>
    <t xml:space="preserve">              เทคโนโลยีใหม่ๆ มาปรับใช้ในการปฏิบัติหน้าที่ราชการ</t>
  </si>
  <si>
    <t>ระดับที่ 4 : แสดงสมรรถนะระดับที่ 3  และศึกษา พัฒนาตนเองให้มีความรู้ และ</t>
  </si>
  <si>
    <t xml:space="preserve">               ความเชี่ยวชาญในงานมากขึ้น ทั้งในเชิงลึก และเชิงกว้างอย่างต่อเนื่อง  </t>
  </si>
  <si>
    <t xml:space="preserve">ระดับที่ 5 : แสดงสมรรถนะระดับที่ 4  และสนับสนุนการทำงานของคนในมหาวิทยาลัย               </t>
  </si>
  <si>
    <r>
      <t xml:space="preserve">               ที่เน้นความเชี่ยวชาญในวิทยาการด้านต่าง ๆ </t>
    </r>
    <r>
      <rPr>
        <b/>
        <u/>
        <sz val="14"/>
        <color indexed="8"/>
        <rFont val="TH SarabunPSK"/>
        <family val="2"/>
      </rPr>
      <t xml:space="preserve"> </t>
    </r>
    <r>
      <rPr>
        <b/>
        <sz val="14"/>
        <color indexed="8"/>
        <rFont val="TH SarabunPSK"/>
        <family val="2"/>
      </rPr>
      <t xml:space="preserve"> </t>
    </r>
  </si>
  <si>
    <t xml:space="preserve">ระดับที่ 1 : มีความสุจริต  </t>
  </si>
  <si>
    <t>ระดับที่ 2 : แสดงสมรรถนะระดับที่ 1 และมีสัจจะเชื่อถือได้</t>
  </si>
  <si>
    <t>ระดับที่ 3 : แสดงสมรรถนะระดับที่ 2 และยึดมั่นในหลักการ</t>
  </si>
  <si>
    <t>ระดับที่ 4 : แสดงสมรรถนะระดับที่ 3 และยืนหยัดเพื่อความถูกต้อง</t>
  </si>
  <si>
    <t>ระดับที่ 5 : แสดงสมรรถนะระดับที่ 4 และอุทิศตนเพื่อความยุติธรรม</t>
  </si>
  <si>
    <r>
      <t xml:space="preserve">สมรรถนะหลัก </t>
    </r>
    <r>
      <rPr>
        <b/>
        <sz val="14"/>
        <color indexed="8"/>
        <rFont val="TH SarabunPSK"/>
        <family val="2"/>
      </rPr>
      <t>(ต่อ)</t>
    </r>
  </si>
  <si>
    <t>5. การทำงานเป็นทีม</t>
  </si>
  <si>
    <t xml:space="preserve">ระดับที่ 1 : ทำหน้าที่ของตนในทีมให้สำเร็จ </t>
  </si>
  <si>
    <t>ระดับที่ 2 : แสดงสมรรถนะระดับที่ 1 และให้ความร่วมมือในการทำงานกับเพื่อนร่วมงาน</t>
  </si>
  <si>
    <t>ระดับที่ 3 : แสดงสมรรถนะระดับที่ 2 และประสานความร่วมมือของสมาชิกในทีม</t>
  </si>
  <si>
    <t>ระดับที่ 4 : แสดงสมรรถนะระดับที่ 3 และสนับสนุน ช่วยเหลือเพื่อนร่วมทีม เพื่อให้งาน</t>
  </si>
  <si>
    <t xml:space="preserve">              ประสบความสำเร็จ</t>
  </si>
  <si>
    <t>ระดับที่ 5 :แสดงสมรรถนะระดับที่ 4 และสามารถนำทีมให้ปฏิบัติภารกิจให้ได้ผลสำเร็จ</t>
  </si>
  <si>
    <t>สมรรถนะเฉพาะ สายงานการสอน</t>
  </si>
  <si>
    <t xml:space="preserve"> 6. การใส่ใจและพัฒนาผู้อื่น</t>
  </si>
  <si>
    <t>ระดับที่ 1 : ใส่ใจและให้ความสำคัญในการส่งเสริมและพัฒนาผู้อื่น</t>
  </si>
  <si>
    <t>ระดับที่ 2 : แสดงสมรรถนะระดับที่ 1 และสอน หรือให้คำแนะนำเพื่อพัฒนาให้ผู้อื่นมี</t>
  </si>
  <si>
    <t xml:space="preserve">               ศักยภาพ หรือมีสุขภาวะทั้งทางปัญญา ร่างกาย จิตใจ หรือทัศนคติที่ดี </t>
  </si>
  <si>
    <t>ระดับที่ 3 : แสดงสมรรถนะระดับที่ 2   และใส่ใจในการให้เหตุผลประกอบการแนะนำ</t>
  </si>
  <si>
    <t xml:space="preserve">               หรือมีส่วนสนับสนุนในการพัฒนาผู้อื่น</t>
  </si>
  <si>
    <t>ระดับที่ 4 : แสดงสมรรถนะระดับที่ 3 และติดตามและให้คำติชมเพื่อส่งเสริมการ</t>
  </si>
  <si>
    <t xml:space="preserve">               พัฒนาอย่างต่อเนื่อง</t>
  </si>
  <si>
    <t>ระดับที่ 5 : แสดงสมรรถนะระดับที่ 4 และมุ่งเน้นการพัฒนาจากรากของปัญหา</t>
  </si>
  <si>
    <r>
      <t xml:space="preserve">               หรือความต้องการที่แท้จริง</t>
    </r>
    <r>
      <rPr>
        <b/>
        <u/>
        <sz val="14"/>
        <color indexed="8"/>
        <rFont val="TH SarabunPSK"/>
        <family val="2"/>
      </rPr>
      <t xml:space="preserve">  </t>
    </r>
  </si>
  <si>
    <t>สมรรถนะเฉพาะ สายงานการสอน (ต่อ)</t>
  </si>
  <si>
    <t xml:space="preserve"> 7. ความผูกพันที่มีต่อมหาวิทยาลัย</t>
  </si>
  <si>
    <t>ระดับที่ 1 : ปฏิบัติตนเป็นส่วนหนึ่งของมหาวิทยาลัย</t>
  </si>
  <si>
    <t>ระดับที่ 2 : แสดงสมรรถนะระดับที่ 1 และแสดงความภักดีต่อมหาวิทยาลัย</t>
  </si>
  <si>
    <t>ระดับที่ 3 : แสดงสมรรถนะระดับที่ 2 และมีส่วนร่วมในการผลักดันพันธกิจ</t>
  </si>
  <si>
    <t xml:space="preserve">               ของมหาวิทยาลัย  </t>
  </si>
  <si>
    <t>ระดับที่ 4 : แสดงสมรรถนะระดับที่ 3  และ ยึดถือประโยชน์ของมหาวิทยาลัยเป็นที่ตั้ง</t>
  </si>
  <si>
    <t xml:space="preserve">ระดับที่ 5 : แสดงสมรรถนะระดับที่ 4 และเสียสละเพื่อประโยชน์ของมหาวิทยาลัย  </t>
  </si>
  <si>
    <t>8. การมีความคิดริเริ่มและนวัตกรรม</t>
  </si>
  <si>
    <t xml:space="preserve">ระดับที่ 1 : มีความสนใจศึกษาการใช้นวัตกรรมเพื่อพัฒนาการเรียนการสอน </t>
  </si>
  <si>
    <r>
      <t>ระดับที่ 2 : แสดงสมรรถนะระดับที่ 1 และใช้</t>
    </r>
    <r>
      <rPr>
        <sz val="16"/>
        <color indexed="8"/>
        <rFont val="TH SarabunPSK"/>
        <family val="2"/>
      </rPr>
      <t>นวัตกรรมที่ผู้อื่นคิดค้น ในการพัฒนา</t>
    </r>
  </si>
  <si>
    <t xml:space="preserve">             เรียนการสอน</t>
  </si>
  <si>
    <t>ระดับที่ 3 : แสดงสมรรถนะระดับที่ 2 และทดลองสร้างดัดแปลงนวัตกรรมที่มีอยู่แล้ว</t>
  </si>
  <si>
    <t xml:space="preserve">               เป็นนวัตกรรมใหม่ </t>
  </si>
  <si>
    <t>ระดับที่ 4 : แสดงสมรรถนะระดับที่ 3 และสามารถสร้างนวัตกรรมใหม่ที่ช่วยพัฒนา</t>
  </si>
  <si>
    <t xml:space="preserve">               การเรียนการสอนด้วยตนเอง</t>
  </si>
  <si>
    <t>ระดับที่ 5 : แสดงสมรรถนะระดับที่ 4 และมีการปรับปรุง หรือคิดค้นนวัตกรรมใหม่</t>
  </si>
  <si>
    <r>
      <t xml:space="preserve">               อย่างต่อเนื่อง</t>
    </r>
    <r>
      <rPr>
        <b/>
        <u/>
        <sz val="14"/>
        <color indexed="8"/>
        <rFont val="TH SarabunPSK"/>
        <family val="2"/>
      </rPr>
      <t xml:space="preserve"> </t>
    </r>
    <r>
      <rPr>
        <b/>
        <sz val="14"/>
        <color indexed="8"/>
        <rFont val="TH SarabunPSK"/>
        <family val="2"/>
      </rPr>
      <t xml:space="preserve"> </t>
    </r>
  </si>
  <si>
    <t>9. ทักษะการถ่ายทอดความรู้</t>
  </si>
  <si>
    <t>ระดับที่ 1 : มีทักษะในการนำเข้าสู่บทเรียน หรือการจูงใจ ให้ผู้เรียนสนใจ</t>
  </si>
  <si>
    <t xml:space="preserve">               เรื่องที่จัดการเรียนการสอน </t>
  </si>
  <si>
    <t>ระดับที่ 2 : แสดงสมรรถนะระดับที่ 1 และมีทักษะในการถ่ายทอดความรู้ แบบต่าง ๆ</t>
  </si>
  <si>
    <t xml:space="preserve">               อย่างหลากหลาย </t>
  </si>
  <si>
    <t>ระดับที่ 3 : แสดงสมรรถนะระดับที่ 3 และมีทักษะในการวางแผนการถ่ายทอดความรู้</t>
  </si>
  <si>
    <t xml:space="preserve">               ได้สอดคล้องกับกลุ่มผู้เรียน  </t>
  </si>
  <si>
    <r>
      <t xml:space="preserve">ระดับที่ 4 : แสดงสมรรถนะระดับที่ 4 และสามารถปรับรูปแบบการถ่ายทอดความรู้ </t>
    </r>
    <r>
      <rPr>
        <sz val="16"/>
        <color indexed="8"/>
        <rFont val="TH SarabunPSK"/>
        <family val="2"/>
      </rPr>
      <t xml:space="preserve"> </t>
    </r>
  </si>
  <si>
    <t xml:space="preserve">             เพื่อแก้ปัญหา  หรือเพิ่มประสิทธิภาพ การเรียนการสอนได้</t>
  </si>
  <si>
    <t xml:space="preserve">ระดับที่ 5 : แสดงสมรรถนะระดับที่ 4 และสามารถให้คำแนะนำแก่ผู้ร่วมงาน ในการ              </t>
  </si>
  <si>
    <r>
      <t xml:space="preserve">               พัฒนาการถ่ายทอดความรู้ </t>
    </r>
    <r>
      <rPr>
        <sz val="16"/>
        <color indexed="8"/>
        <rFont val="TH SarabunPSK"/>
        <family val="2"/>
      </rPr>
      <t xml:space="preserve">ได้  </t>
    </r>
  </si>
  <si>
    <t>10. การประสานงาน</t>
  </si>
  <si>
    <t>ระดับที่ 1 : ปฏิบัติงานร่วมกับผู้อื่นในงานประจำ ได้สำเร็จลุล่วงอย่างราบรื่น</t>
  </si>
  <si>
    <t>ระดับที่ 2 : แสดงสมรรถนะระดับที่ 1 และประสานงานกับผู้อื่นทั้งภายใน/ภายนอก</t>
  </si>
  <si>
    <t xml:space="preserve">               หน่วยงานได้โดยไม่มีข้อขัดแย้ง</t>
  </si>
  <si>
    <t>ระดับที่ 3 : แสดงสมรรถนะระดับที่ 2 และสามารถปรับเปลี่ยนวิธีการติดต่อ</t>
  </si>
  <si>
    <t xml:space="preserve">               ประสานงานให้เหมาะสมกับสถานการณ์</t>
  </si>
  <si>
    <t>ระดับที่ 4 : แสดงสมรรถนะระดับที่ 3 และสามารถพัฒนารูปแบบการประสานความ</t>
  </si>
  <si>
    <t xml:space="preserve">              ร่วมมือระหว่างหน่วยงาน ให้มีการเชื่อมโยงกันทุกหน่วยงาน</t>
  </si>
  <si>
    <t>ระดับที่ 5 :แสดงสมรรถนะระดับที่ 4 และสามารถกำหนดนโยบาย และแนวทางการ</t>
  </si>
  <si>
    <t xml:space="preserve">              ประสานความร่วมมือทั้งภายในภายนอกหน่วยงาน</t>
  </si>
  <si>
    <t>หลักเกณฑ์การประเมินพฤติกรรม (สมรรถนะ)</t>
  </si>
  <si>
    <t>สมรรถนะที่แสดงออกจริงสูงกว่าหรือเท่ากับ  ระดับสมรรถนะที่คาดหวัง       ได้   3 คะแนน</t>
  </si>
  <si>
    <t>สมรรถนะที่แสดงออกจริงต่ำกว่า  ระดับสมรรถนะที่คาดหวัง  1  ระดับ        ได้  2 คะแนน</t>
  </si>
  <si>
    <t>สมรรถนะที่แสดงออกจริงต่ำกว่า  ระดับสมรรถนะที่คาดหวัง  2  ระดับ        ได้  1 คะแนน</t>
  </si>
  <si>
    <t>สมรรถนะที่แสดงออกจริงต่ำกว่า  ระดับสมรรถนะที่คาดหวัง  3  ระดับ        ได้  0 คะแนน</t>
  </si>
  <si>
    <t>สรุปคะแนนการประเมินพฤติกรรม(สมรรถนะ)</t>
  </si>
  <si>
    <t>ผลการประเมิน</t>
  </si>
  <si>
    <t>ที่แสดงออก</t>
  </si>
  <si>
    <t>การมุ่งผลสัมฤทธิ์</t>
  </si>
  <si>
    <t>การบริการที่ดี</t>
  </si>
  <si>
    <t>การสั่งสมความเชี่ยวชาญวิชาชีพ</t>
  </si>
  <si>
    <t>การยึดมั่นในความถูกต้อง ชอบธรรม และจริยธรรม</t>
  </si>
  <si>
    <t>การทำงานเป็นทึม</t>
  </si>
  <si>
    <t>การใส่ใจและพัฒนาผู้อื่น</t>
  </si>
  <si>
    <t>ความผูกพันที่มีต่อมหาวิทยาลัย</t>
  </si>
  <si>
    <t>การมีความคิดริเริ่มและนวัตกรรม</t>
  </si>
  <si>
    <t>ทักษะการถ่ายทอดความรู้</t>
  </si>
  <si>
    <t>การประสานงาน</t>
  </si>
  <si>
    <t>ผลรวมคะแนน</t>
  </si>
  <si>
    <t xml:space="preserve">ผู้ประเมิน และผู้รับการประเมินได้ตกลง และเห็นพ้องกันว่า ผู้รับการประเมินจะปฏิบัติงานตามปริมาณงานที่ได้รับมอบหมาย  ตามตัวชี้วัดและเกณฑ์ที่กำหนด </t>
  </si>
  <si>
    <t xml:space="preserve">ตามความสำคัญ(น้ำหนัก) ของงานแต่ละด้าน  และจะพัฒนาตนเองให้มีพฤติกรรม(สมรรถนะ)ในระดับที่ระบุไว้  จึงลงลายมือชื่อไว้เป็นหลักฐาน  </t>
  </si>
  <si>
    <t>(ลงนามเมื่อเริ่มรอบการประเมิน)</t>
  </si>
  <si>
    <t>ลายมือชื่อ ..............................................(ผู้ประเมิน)                                     ลายมือชื่อ ........................................(ผู้รับการประเมิน)</t>
  </si>
  <si>
    <t>วันที่ .......  เดือน  ..........................  พ.ศ. ............                                    วันที่ ......  เดือน  ..........................  พ.ศ. ............</t>
  </si>
  <si>
    <t>สรุปการประเมินผลการปฏิบัติราชการ</t>
  </si>
  <si>
    <t>องค์ประกอบการประเมิน</t>
  </si>
  <si>
    <t>(ก)</t>
  </si>
  <si>
    <t>(ข)</t>
  </si>
  <si>
    <t>รวมคะแนน</t>
  </si>
  <si>
    <r>
      <t>(ก)</t>
    </r>
    <r>
      <rPr>
        <b/>
        <sz val="7"/>
        <color indexed="8"/>
        <rFont val="Times New Roman"/>
        <family val="1"/>
      </rPr>
      <t xml:space="preserve">   </t>
    </r>
    <r>
      <rPr>
        <b/>
        <sz val="16"/>
        <color indexed="8"/>
        <rFont val="TH SarabunPSK"/>
        <family val="2"/>
      </rPr>
      <t>X (ข)</t>
    </r>
  </si>
  <si>
    <t>องค์ประกอบที่ 1  ผลสัมฤทธิ์ของงาน</t>
  </si>
  <si>
    <t>องค์ประกอบที่ 2  พฤติกรรมการปฏิบัติราชการ (สมรรถนะ)</t>
  </si>
  <si>
    <t>รวม</t>
  </si>
  <si>
    <t>ระดับผลการประเมิน</t>
  </si>
  <si>
    <t>เกณฑ์ระดับผลการประเมิน</t>
  </si>
  <si>
    <t>ช่วงคะแนน (ร้อยละ)</t>
  </si>
  <si>
    <r>
      <t>๑.</t>
    </r>
    <r>
      <rPr>
        <sz val="7"/>
        <color indexed="8"/>
        <rFont val="Times New Roman"/>
        <family val="1"/>
      </rPr>
      <t xml:space="preserve">    </t>
    </r>
    <r>
      <rPr>
        <sz val="16"/>
        <color indexed="8"/>
        <rFont val="TH SarabunPSK"/>
        <family val="2"/>
      </rPr>
      <t>ดีเด่น</t>
    </r>
  </si>
  <si>
    <r>
      <t>๒.</t>
    </r>
    <r>
      <rPr>
        <sz val="7"/>
        <color indexed="8"/>
        <rFont val="Times New Roman"/>
        <family val="1"/>
      </rPr>
      <t xml:space="preserve">    </t>
    </r>
    <r>
      <rPr>
        <sz val="16"/>
        <color indexed="8"/>
        <rFont val="TH SarabunPSK"/>
        <family val="2"/>
      </rPr>
      <t>ดีมาก</t>
    </r>
  </si>
  <si>
    <r>
      <t>๓.</t>
    </r>
    <r>
      <rPr>
        <sz val="7"/>
        <color indexed="8"/>
        <rFont val="Times New Roman"/>
        <family val="1"/>
      </rPr>
      <t xml:space="preserve">    </t>
    </r>
    <r>
      <rPr>
        <sz val="16"/>
        <color indexed="8"/>
        <rFont val="TH SarabunPSK"/>
        <family val="2"/>
      </rPr>
      <t>ดี</t>
    </r>
  </si>
  <si>
    <r>
      <t>๔.</t>
    </r>
    <r>
      <rPr>
        <sz val="7"/>
        <color indexed="8"/>
        <rFont val="Times New Roman"/>
        <family val="1"/>
      </rPr>
      <t xml:space="preserve">    </t>
    </r>
    <r>
      <rPr>
        <sz val="16"/>
        <color indexed="8"/>
        <rFont val="TH SarabunPSK"/>
        <family val="2"/>
      </rPr>
      <t>พอใช้</t>
    </r>
  </si>
  <si>
    <r>
      <t>๕.</t>
    </r>
    <r>
      <rPr>
        <sz val="7"/>
        <color indexed="8"/>
        <rFont val="Times New Roman"/>
        <family val="1"/>
      </rPr>
      <t xml:space="preserve">    </t>
    </r>
    <r>
      <rPr>
        <sz val="16"/>
        <color indexed="8"/>
        <rFont val="TH SarabunPSK"/>
        <family val="2"/>
      </rPr>
      <t>ต้องปรับปรุง</t>
    </r>
  </si>
  <si>
    <t>90- 100</t>
  </si>
  <si>
    <t>80-89</t>
  </si>
  <si>
    <t>70-79</t>
  </si>
  <si>
    <t>60-69</t>
  </si>
  <si>
    <t>ต่ำกว่า 60</t>
  </si>
  <si>
    <t xml:space="preserve"> ความเห็นเพิ่มเติมของผู้ประเมิน</t>
  </si>
  <si>
    <r>
      <t>1)</t>
    </r>
    <r>
      <rPr>
        <b/>
        <sz val="7"/>
        <color indexed="8"/>
        <rFont val="Times New Roman"/>
        <family val="1"/>
      </rPr>
      <t xml:space="preserve">      </t>
    </r>
    <r>
      <rPr>
        <b/>
        <sz val="16"/>
        <color indexed="8"/>
        <rFont val="TH SarabunPSK"/>
        <family val="2"/>
      </rPr>
      <t>จุดเด่น และ/หรือ  สิ่งที่ควรปรับปรุงแก้ไข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</si>
  <si>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……………………………………………………………………………………………………………………………………………………………………………………………………………………………………..………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</si>
  <si>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</si>
  <si>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r>
      <t>2)</t>
    </r>
    <r>
      <rPr>
        <b/>
        <sz val="7"/>
        <color indexed="8"/>
        <rFont val="Times New Roman"/>
        <family val="1"/>
      </rPr>
      <t xml:space="preserve">      </t>
    </r>
    <r>
      <rPr>
        <b/>
        <sz val="16"/>
        <color indexed="8"/>
        <rFont val="TH SarabunPSK"/>
        <family val="2"/>
      </rPr>
      <t>ข้อเสนอแนะเกี่ยวกับวิธีการส่งเสริมและพัฒนา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</si>
  <si>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…………………………………………………………………………………………………………………………………………………………………………………………………………………………………….………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</si>
  <si>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</si>
  <si>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ผู้ประเมินและผู้รับการประเมินได้เห็นชอบผลการประเมิน  ตามเกณฑ์การประเมินที่ได้ตกลงกัน  ตามผลการปฏิบัติงานที่บันทึก </t>
  </si>
  <si>
    <t>และได้พัฒนาตนเองจนมีสมรรถนะในระดับที่ได้บันทึกไว้ในเอกสาร    จึงลงลายมือชื่อไว้เป็นหลักฐาน   (ลงนามเมื่อสิ้นรอบการประเมิน)</t>
  </si>
  <si>
    <t>ลายมือชื่อ .............................................. (ผู้ประเมิน)                                       ลายมือชื่อ ...................................... (ผู้รับการประเมิน)</t>
  </si>
  <si>
    <t>วันที่ ...... เดือน  ..........................  พ.ศ. ...........                                    วันที่ ...... เดือน  ..........................  พ.ศ. ............</t>
  </si>
  <si>
    <t>1.2   คุณภาพและประสิทธิภาพงาน</t>
  </si>
  <si>
    <r>
      <t xml:space="preserve">   </t>
    </r>
    <r>
      <rPr>
        <b/>
        <sz val="14"/>
        <color indexed="8"/>
        <rFont val="TH SarabunPSK"/>
        <family val="2"/>
      </rPr>
      <t xml:space="preserve">  1.2.1 เอกสารรายละเอียดวิชา</t>
    </r>
  </si>
  <si>
    <t>(มคอ.3)/แผนการสอน</t>
  </si>
  <si>
    <t>รายการประเมินคุณภาพและ</t>
  </si>
  <si>
    <t>ประสิทธิภาพ</t>
  </si>
  <si>
    <t>4) มีการปรับกิจกรรมให้เหมาะสมกับ</t>
  </si>
  <si>
    <t>ผู้เรียน อาทิ …………………………………..</t>
  </si>
  <si>
    <r>
      <t xml:space="preserve">    1.</t>
    </r>
    <r>
      <rPr>
        <b/>
        <sz val="14"/>
        <color indexed="8"/>
        <rFont val="TH SarabunPSK"/>
        <family val="2"/>
      </rPr>
      <t>2.3  ความพึงพอใจของนักศึกษา</t>
    </r>
  </si>
  <si>
    <t>ต่อการสอนของอาจารย์</t>
  </si>
  <si>
    <t>ระดับความพึงพอใจของนักศึกษาต่อการ</t>
  </si>
  <si>
    <t>สอนของอาจารย์เท่ากับ .........................</t>
  </si>
  <si>
    <t>คะแนน
ประเมินจริง</t>
  </si>
  <si>
    <r>
      <t xml:space="preserve">   1.</t>
    </r>
    <r>
      <rPr>
        <b/>
        <sz val="14"/>
        <color indexed="8"/>
        <rFont val="TH SarabunPSK"/>
        <family val="2"/>
      </rPr>
      <t xml:space="preserve"> 2.4  เอกสารประกอบและสื่อการ</t>
    </r>
  </si>
  <si>
    <t>เรียนการสอน</t>
  </si>
  <si>
    <t>2) มีการนำผลประเมินมาใช้ปรับปรุงการ</t>
  </si>
  <si>
    <t>เรียนการสอน ได้แก่ .............................</t>
  </si>
  <si>
    <t xml:space="preserve">1) ผลการประเมินพฤติกรรมด้านคุณธรรม </t>
  </si>
  <si>
    <t>จริยธรรม .........................</t>
  </si>
  <si>
    <t>2) ผลการประเมินการพัฒนาทักษะทาง</t>
  </si>
  <si>
    <t>ปัญญา  .........................</t>
  </si>
  <si>
    <t>3) ผลการประเมินความสัมพันธ์ระหว่าง</t>
  </si>
  <si>
    <t>บุคคล/ความรับผิดชอบ.........................</t>
  </si>
  <si>
    <t>4) ผลการประเมินการพัฒนาทักษะการ</t>
  </si>
  <si>
    <t>วิเคราะห์ตัวเลข ฯ ................................</t>
  </si>
  <si>
    <t>ประเด็น 5   นักศึกษามีทักษะในการวิเคราะห์ตัวเลข การสื่อสารและการใช้เทคโนโลยี</t>
  </si>
  <si>
    <t>สารสนเทศเพิ่มขึ้น</t>
  </si>
  <si>
    <t>รายการประเมินคุณภาพและ
ประสิทธิภาพ</t>
  </si>
  <si>
    <t xml:space="preserve">   1.2.7 การปฏิบัติหน้าที่ผลิตบัณฑิตอื่น ๆ</t>
  </si>
  <si>
    <t xml:space="preserve">(งานนิเทศ/ที่ปรึกษาหมู่เรียน/ชมรม/งานวิจัย </t>
  </si>
  <si>
    <t>/วิทยานิพนธ์ กรรมการสาขา)</t>
  </si>
  <si>
    <t>ประเด็น 3  ปฏิบัติงานที่ได้รับมอบหมายเสร็จตามเวลาที่กำหนด ตั้งแต่ร้อยละ</t>
  </si>
  <si>
    <t>แปดสิบขึ้นไป</t>
  </si>
  <si>
    <r>
      <t xml:space="preserve">   1.</t>
    </r>
    <r>
      <rPr>
        <b/>
        <sz val="14"/>
        <color indexed="8"/>
        <rFont val="TH SarabunPSK"/>
        <family val="2"/>
      </rPr>
      <t>2.8  การปฏิบัติงานอย่างประหยัด และ</t>
    </r>
  </si>
  <si>
    <t>ใช้ทรัพยากรอย่างคุ้มค่า</t>
  </si>
  <si>
    <t xml:space="preserve">  เลือกเกณฑ์การประเมิน โดยใช้ดุลพินิจของผู้ประเมิน  โดยพิจารณาจาก  </t>
  </si>
  <si>
    <t xml:space="preserve">พฤติกรรมการใช้งบประมาณ  การใช้วัสดุ  ครุภัณฑ์   ในการปฏิบัติงาน   </t>
  </si>
  <si>
    <t>1) ใช้ทรัพยากรคิดเป็นร้อยละ ....................</t>
  </si>
  <si>
    <t>ของทรัพยากรที่ได้รับ</t>
  </si>
  <si>
    <t>เป้าหมายที่วางไว้</t>
  </si>
  <si>
    <t>2) ได้ผลงานคิดเป็นร้อยละ .................  ของ</t>
  </si>
  <si>
    <t xml:space="preserve">     1) งานวิจัยพัฒนาการเรียนการสอน เรื่อง</t>
  </si>
  <si>
    <t>.........................................................................................................................</t>
  </si>
  <si>
    <t>................................................................................................................</t>
  </si>
  <si>
    <t>ประเภท (   ) บุคคล    (   ) กลุ่ม    ได้รับเงินทุนสนับสนุนจาก</t>
  </si>
  <si>
    <t>............................................................... เงินทุน ......................บาท</t>
  </si>
  <si>
    <t>2.2.2  ให้เลือกประเมินกรณีที่สอดคล้อง</t>
  </si>
  <si>
    <t xml:space="preserve">กับด้านปริมาณงานที่เสนอ  </t>
  </si>
  <si>
    <t>2.2.2 ข. คุณภาพงานวิจัย/สิ่งประดิษฐ์/</t>
  </si>
  <si>
    <t xml:space="preserve">นวัตกรรม (กรณี งานเสร็จสมบูรณ์แล้ว) </t>
  </si>
  <si>
    <t>หรือบทความวิชาการ</t>
  </si>
  <si>
    <r>
      <t xml:space="preserve">  </t>
    </r>
    <r>
      <rPr>
        <sz val="16"/>
        <color indexed="8"/>
        <rFont val="TH SarabunPSK"/>
        <family val="2"/>
      </rPr>
      <t>ระดับ</t>
    </r>
    <r>
      <rPr>
        <sz val="14"/>
        <color indexed="8"/>
        <rFont val="TH SarabunPSK"/>
        <family val="2"/>
      </rPr>
      <t xml:space="preserve"> 5  = มีภาระงาน    ตั้งแต่   7.0  ภาระงานขึ้นไป</t>
    </r>
  </si>
  <si>
    <t>3.2.1ก. การปฏิบัติงานจัดบริการวิชาการหรือ</t>
  </si>
  <si>
    <t>เป็นวิทยากร</t>
  </si>
  <si>
    <t xml:space="preserve">3.2.1ข. การเป็นที่ปรึกษา งานวิจัย/วิทยานิพนธ์ </t>
  </si>
  <si>
    <t>ภายนอก หรือกรรมการตรวจผลงานวิชาการ</t>
  </si>
  <si>
    <t xml:space="preserve">      ร้อยละ ............... </t>
  </si>
  <si>
    <t xml:space="preserve">      ร้อยละ ..............</t>
  </si>
  <si>
    <r>
      <t xml:space="preserve">  </t>
    </r>
    <r>
      <rPr>
        <sz val="16"/>
        <color indexed="8"/>
        <rFont val="TH SarabunPSK"/>
        <family val="2"/>
      </rPr>
      <t>ระดับ</t>
    </r>
    <r>
      <rPr>
        <sz val="14"/>
        <color indexed="8"/>
        <rFont val="TH SarabunPSK"/>
        <family val="2"/>
      </rPr>
      <t xml:space="preserve"> 5  = มีภาระงาน   ตั้งแต่  7.0  ภาระงานขึ้นไป</t>
    </r>
  </si>
  <si>
    <t>ทำหน้าที่.....................................ระหว่างวันที่ ..............ถึง</t>
  </si>
  <si>
    <t>...............</t>
  </si>
  <si>
    <t xml:space="preserve">  ระดับ 1 =  มีภาระงาน       ต่ำกว่า 2.5 ภาระงาน     </t>
  </si>
  <si>
    <t xml:space="preserve">4. การยึดมั่นในความถูกต้อง </t>
  </si>
  <si>
    <t>ชอบธรรม และจริยธรรม</t>
  </si>
  <si>
    <t>สูงกว่า/</t>
  </si>
  <si>
    <t>ต่ำกว่า</t>
  </si>
  <si>
    <t xml:space="preserve">สรุปคะแนนส่วนพฤติกรรม (สมรรถนะ) =                                                                                     </t>
  </si>
  <si>
    <t>ด้านที่มุ่งเน้นการปฏิบัติงาน</t>
  </si>
  <si>
    <t>ระดับ 1 = มีภาระงาน ไม่เกิน 18   ภาระงาน</t>
  </si>
  <si>
    <t xml:space="preserve">ระดับ 2 = มีภาระงาน    19 -25   ภาระงาน     </t>
  </si>
  <si>
    <t>ระดับ 3 = มีภาระงาน    26 -33   ภาระงาน</t>
  </si>
  <si>
    <t>ระดับ 5 = มีภาระงาน ตั้งแต่ 42 ภาระงานขึ้นไป</t>
  </si>
  <si>
    <t>ระดับ 5 = มีภาระงาน ตั้งแต่  9  ภาระงานขึ้นไป</t>
  </si>
  <si>
    <t>รายการประเมินคุณภาพ/ประสิทธิภาพ</t>
  </si>
  <si>
    <t>และผลการปฏิบัติ</t>
  </si>
  <si>
    <t>และงานทีได้ปฏิบัติ</t>
  </si>
  <si>
    <t>ระดับ 4 = มีภาระงาน    34 -41   ภาระงาน</t>
  </si>
  <si>
    <t>ระดับ 1 = มีภาระงาน           1-2   ภาระงาน</t>
  </si>
  <si>
    <t>ระดับ 2 = มีภาระงาน           3-4   ภาระงาน</t>
  </si>
  <si>
    <t>ระดับ 3 = มีภาระงาน           5-6   ภาระงาน</t>
  </si>
  <si>
    <t>ระดับ 4 = มีภาระงาน           7-8   ภาระงาน</t>
  </si>
  <si>
    <r>
      <t xml:space="preserve">  </t>
    </r>
    <r>
      <rPr>
        <sz val="14"/>
        <color indexed="8"/>
        <rFont val="TH SarabunPSK"/>
        <family val="2"/>
      </rPr>
      <t>ก. ชื่อชมรม/ชุมนุม. ........................................................................</t>
    </r>
  </si>
  <si>
    <r>
      <t xml:space="preserve">  </t>
    </r>
    <r>
      <rPr>
        <sz val="14"/>
        <color indexed="8"/>
        <rFont val="TH SarabunPSK"/>
        <family val="2"/>
      </rPr>
      <t>ข</t>
    </r>
    <r>
      <rPr>
        <sz val="14"/>
        <color indexed="8"/>
        <rFont val="TH SarabunPSK"/>
        <family val="2"/>
      </rPr>
      <t>. ชื่อชมรม/ชุมนุม. ........................................................................</t>
    </r>
  </si>
  <si>
    <r>
      <t>แบบลงนามข้อตกลง และแบบประเมินผลสัมฤทธิ์ การปฏิบัติราชการข้าราชการ/พนักงานสายผู้สอน</t>
    </r>
    <r>
      <rPr>
        <sz val="14"/>
        <color indexed="8"/>
        <rFont val="TH SarabunPSK"/>
        <family val="2"/>
      </rPr>
      <t xml:space="preserve">         1 ข</t>
    </r>
  </si>
  <si>
    <r>
      <t>แบบลงนามข้อตกลง และแบบประเมินผลสัมฤทธิ์ การปฏิบัติราชการข้าราชการ/พนักงานสายผู้สอน(ต่อ)</t>
    </r>
    <r>
      <rPr>
        <b/>
        <sz val="14"/>
        <color indexed="8"/>
        <rFont val="TH SarabunPSK"/>
        <family val="2"/>
      </rPr>
      <t xml:space="preserve">                       </t>
    </r>
    <r>
      <rPr>
        <sz val="14"/>
        <color indexed="8"/>
        <rFont val="TH SarabunPSK"/>
        <family val="2"/>
      </rPr>
      <t>1 ข</t>
    </r>
  </si>
  <si>
    <t>แบบลงนามข้อตกลง และแบบประเมินผลสัมฤทธิ์ การปฏิบัติราชการข้าราชการ/พนักงานสายผู้สอน(ต่อ)                       1 ข</t>
  </si>
  <si>
    <r>
      <t xml:space="preserve">แบบลงนามข้อตกลง และแบบประเมินผลสัมฤทธิ์ สำหรับภาระงานด้านต่าง ๆ(ต่อ)                                     </t>
    </r>
    <r>
      <rPr>
        <sz val="14"/>
        <color indexed="8"/>
        <rFont val="TH SarabunPSK"/>
        <family val="2"/>
      </rPr>
      <t>1 ข</t>
    </r>
  </si>
  <si>
    <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sz val="14"/>
        <color indexed="8"/>
        <rFont val="TH SarabunPSK"/>
        <family val="2"/>
      </rPr>
      <t>2 ข</t>
    </r>
  </si>
  <si>
    <t>รองศาสตราจารย์</t>
  </si>
  <si>
    <r>
      <t>ระดับ</t>
    </r>
    <r>
      <rPr>
        <sz val="14"/>
        <color indexed="8"/>
        <rFont val="TH SarabunPSK"/>
        <family val="2"/>
      </rPr>
      <t xml:space="preserve"> 1  = มีภาระงาน   ไม่เกิน   5  ภาระงาน</t>
    </r>
  </si>
  <si>
    <r>
      <t>ระดับ</t>
    </r>
    <r>
      <rPr>
        <sz val="14"/>
        <color indexed="8"/>
        <rFont val="TH SarabunPSK"/>
        <family val="2"/>
      </rPr>
      <t xml:space="preserve"> 2 = มีภาระงาน         6 – 8  ภาระงาน     </t>
    </r>
  </si>
  <si>
    <r>
      <t>ระดับ</t>
    </r>
    <r>
      <rPr>
        <sz val="14"/>
        <color indexed="8"/>
        <rFont val="TH SarabunPSK"/>
        <family val="2"/>
      </rPr>
      <t xml:space="preserve"> 3  = มีภาระงาน         9- 10   ภาระงาน</t>
    </r>
  </si>
  <si>
    <r>
      <t>ระดับ</t>
    </r>
    <r>
      <rPr>
        <sz val="14"/>
        <color indexed="8"/>
        <rFont val="TH SarabunPSK"/>
        <family val="2"/>
      </rPr>
      <t xml:space="preserve"> 4  = มีภาระงาน       11 -12   ภาระงาน</t>
    </r>
  </si>
  <si>
    <r>
      <t>ระดับ</t>
    </r>
    <r>
      <rPr>
        <sz val="14"/>
        <color indexed="8"/>
        <rFont val="TH SarabunPSK"/>
        <family val="2"/>
      </rPr>
      <t xml:space="preserve"> 5  = มีภาระงาน    13   ภาระงานขึ้นไป</t>
    </r>
  </si>
  <si>
    <r>
      <t>ระดับ</t>
    </r>
    <r>
      <rPr>
        <sz val="14"/>
        <color indexed="8"/>
        <rFont val="TH SarabunPSK"/>
        <family val="2"/>
      </rPr>
      <t xml:space="preserve"> 1  = มีภาระงาน   ไม่เกิน   8  ภาระงาน</t>
    </r>
  </si>
  <si>
    <r>
      <t>ระดับ</t>
    </r>
    <r>
      <rPr>
        <sz val="14"/>
        <color indexed="8"/>
        <rFont val="TH SarabunPSK"/>
        <family val="2"/>
      </rPr>
      <t xml:space="preserve"> 2 = มีภาระงาน         9 – 11  ภาระงาน     </t>
    </r>
  </si>
  <si>
    <r>
      <t>ระดับ</t>
    </r>
    <r>
      <rPr>
        <sz val="14"/>
        <color indexed="8"/>
        <rFont val="TH SarabunPSK"/>
        <family val="2"/>
      </rPr>
      <t xml:space="preserve"> 3  = มีภาระงาน         12- 13   ภาระงาน</t>
    </r>
  </si>
  <si>
    <r>
      <t>ระดับ</t>
    </r>
    <r>
      <rPr>
        <sz val="14"/>
        <color indexed="8"/>
        <rFont val="TH SarabunPSK"/>
        <family val="2"/>
      </rPr>
      <t xml:space="preserve"> 4  = มีภาระงาน       14 -15   ภาระงาน</t>
    </r>
  </si>
  <si>
    <r>
      <t>ระดับ</t>
    </r>
    <r>
      <rPr>
        <sz val="14"/>
        <color indexed="8"/>
        <rFont val="TH SarabunPSK"/>
        <family val="2"/>
      </rPr>
      <t xml:space="preserve"> 5  = มีภาระงานตั้งแต่    11   ภาระงานขึ้นไป</t>
    </r>
  </si>
  <si>
    <r>
      <t>ระดับ</t>
    </r>
    <r>
      <rPr>
        <sz val="14"/>
        <color indexed="8"/>
        <rFont val="TH SarabunPSK"/>
        <family val="2"/>
      </rPr>
      <t xml:space="preserve"> 5  = มีภาระงานตั้งแต่    16   ภาระงานขึ้นไป</t>
    </r>
  </si>
  <si>
    <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sz val="14"/>
        <color indexed="8"/>
        <rFont val="TH SarabunPSK"/>
        <family val="2"/>
      </rPr>
      <t>2 ข</t>
    </r>
  </si>
  <si>
    <r>
      <t xml:space="preserve">แบบลงนามข้อตกลง และแบบประเมินผลสัมฤทธิ์ สำหรับภาระงานด้านต่าง ๆ(ต่อ)                                </t>
    </r>
    <r>
      <rPr>
        <sz val="14"/>
        <color indexed="8"/>
        <rFont val="TH SarabunPSK"/>
        <family val="2"/>
      </rPr>
      <t>3 ข</t>
    </r>
  </si>
  <si>
    <r>
      <t xml:space="preserve">  ระดับ</t>
    </r>
    <r>
      <rPr>
        <sz val="14"/>
        <color indexed="8"/>
        <rFont val="TH SarabunPSK"/>
        <family val="2"/>
      </rPr>
      <t xml:space="preserve"> 1 =  มีภาระงาน       ต่ำกว่า 6 ภาระงาน     </t>
    </r>
  </si>
  <si>
    <r>
      <t xml:space="preserve">  </t>
    </r>
    <r>
      <rPr>
        <sz val="16"/>
        <color indexed="8"/>
        <rFont val="TH SarabunPSK"/>
        <family val="2"/>
      </rPr>
      <t xml:space="preserve">ระดับ </t>
    </r>
    <r>
      <rPr>
        <sz val="14"/>
        <color indexed="8"/>
        <rFont val="TH SarabunPSK"/>
        <family val="2"/>
      </rPr>
      <t>2  = มีภาระงาน        6.0 - 7.9  ภาระงาน</t>
    </r>
  </si>
  <si>
    <r>
      <t xml:space="preserve">  </t>
    </r>
    <r>
      <rPr>
        <sz val="16"/>
        <color indexed="8"/>
        <rFont val="TH SarabunPSK"/>
        <family val="2"/>
      </rPr>
      <t xml:space="preserve">ระดับ </t>
    </r>
    <r>
      <rPr>
        <sz val="14"/>
        <color indexed="8"/>
        <rFont val="TH SarabunPSK"/>
        <family val="2"/>
      </rPr>
      <t>3  = มีภาระงาน         8.0 -9.9  ภาระงาน</t>
    </r>
  </si>
  <si>
    <r>
      <t xml:space="preserve">  </t>
    </r>
    <r>
      <rPr>
        <sz val="16"/>
        <color indexed="8"/>
        <rFont val="TH SarabunPSK"/>
        <family val="2"/>
      </rPr>
      <t>ระดับ</t>
    </r>
    <r>
      <rPr>
        <sz val="14"/>
        <color indexed="8"/>
        <rFont val="TH SarabunPSK"/>
        <family val="2"/>
      </rPr>
      <t xml:space="preserve"> 4  = มีภาระงาน         10.0 -11.9  ภาระงาน</t>
    </r>
  </si>
  <si>
    <r>
      <t xml:space="preserve">  </t>
    </r>
    <r>
      <rPr>
        <sz val="16"/>
        <color indexed="8"/>
        <rFont val="TH SarabunPSK"/>
        <family val="2"/>
      </rPr>
      <t>ระดับ</t>
    </r>
    <r>
      <rPr>
        <sz val="14"/>
        <color indexed="8"/>
        <rFont val="TH SarabunPSK"/>
        <family val="2"/>
      </rPr>
      <t xml:space="preserve"> 5  = มีภาระงาน    ตั้งแต่   12  ภาระงานขึ้นไป</t>
    </r>
  </si>
  <si>
    <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sz val="14"/>
        <color indexed="8"/>
        <rFont val="TH SarabunPSK"/>
        <family val="2"/>
      </rPr>
      <t>3 ข</t>
    </r>
  </si>
  <si>
    <r>
      <t xml:space="preserve">แบบลงนามข้อตกลง และแบบประเมินผลสัมฤทธิ์ สำหรับภาระงานด้านต่าง ๆ(ต่อ)                            </t>
    </r>
    <r>
      <rPr>
        <sz val="14"/>
        <color indexed="8"/>
        <rFont val="TH SarabunPSK"/>
        <family val="2"/>
      </rPr>
      <t>4 ข</t>
    </r>
  </si>
  <si>
    <r>
      <t>ระดับ</t>
    </r>
    <r>
      <rPr>
        <sz val="14"/>
        <color indexed="8"/>
        <rFont val="TH SarabunPSK"/>
        <family val="2"/>
      </rPr>
      <t xml:space="preserve"> 1  =                          ไม่เกิน   2  ภาระงาน</t>
    </r>
  </si>
  <si>
    <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sz val="14"/>
        <color indexed="8"/>
        <rFont val="TH SarabunPSK"/>
        <family val="2"/>
      </rPr>
      <t>5 ข</t>
    </r>
    <r>
      <rPr>
        <b/>
        <sz val="16"/>
        <color indexed="8"/>
        <rFont val="TH SarabunPSK"/>
        <family val="2"/>
      </rPr>
      <t xml:space="preserve"> </t>
    </r>
  </si>
  <si>
    <r>
      <t>ระดับ</t>
    </r>
    <r>
      <rPr>
        <sz val="14"/>
        <color indexed="8"/>
        <rFont val="TH SarabunPSK"/>
        <family val="2"/>
      </rPr>
      <t xml:space="preserve"> 2  =                                  3 - 5  ภาระงาน</t>
    </r>
  </si>
  <si>
    <r>
      <t xml:space="preserve">ระดับ </t>
    </r>
    <r>
      <rPr>
        <sz val="14"/>
        <color indexed="8"/>
        <rFont val="TH SarabunPSK"/>
        <family val="2"/>
      </rPr>
      <t>3  = มีภาระงาน                     6 - 7  ภาระงาน</t>
    </r>
  </si>
  <si>
    <r>
      <t xml:space="preserve">ระดับ </t>
    </r>
    <r>
      <rPr>
        <sz val="14"/>
        <color indexed="8"/>
        <rFont val="TH SarabunPSK"/>
        <family val="2"/>
      </rPr>
      <t>4  = มีภาระงาน                     8 - 9  ภาระงาน</t>
    </r>
  </si>
  <si>
    <r>
      <t xml:space="preserve">ระดับ </t>
    </r>
    <r>
      <rPr>
        <sz val="14"/>
        <color indexed="8"/>
        <rFont val="TH SarabunPSK"/>
        <family val="2"/>
      </rPr>
      <t>5  = มีภาระงาน            ตั้งแต่ 10 ภาระงานขึ้นไป</t>
    </r>
  </si>
  <si>
    <t xml:space="preserve">  ระดับ 1 =  มีภาระงาน       ต่ำกว่า 6.0 ภาระงาน     </t>
  </si>
  <si>
    <r>
      <t xml:space="preserve">  </t>
    </r>
    <r>
      <rPr>
        <sz val="16"/>
        <color indexed="8"/>
        <rFont val="TH SarabunPSK"/>
        <family val="2"/>
      </rPr>
      <t xml:space="preserve">ระดับ </t>
    </r>
    <r>
      <rPr>
        <sz val="14"/>
        <color indexed="8"/>
        <rFont val="TH SarabunPSK"/>
        <family val="2"/>
      </rPr>
      <t>2  = มีภาระงาน        26.0 - 7.9  ภาระงาน</t>
    </r>
  </si>
  <si>
    <r>
      <t xml:space="preserve">  </t>
    </r>
    <r>
      <rPr>
        <sz val="16"/>
        <color indexed="8"/>
        <rFont val="TH SarabunPSK"/>
        <family val="2"/>
      </rPr>
      <t>ระดับ</t>
    </r>
    <r>
      <rPr>
        <sz val="14"/>
        <color indexed="8"/>
        <rFont val="TH SarabunPSK"/>
        <family val="2"/>
      </rPr>
      <t xml:space="preserve"> 5  = มีภาระงาน   ตั้งแต่  12  ภาระงานขึ้นไป</t>
    </r>
  </si>
  <si>
    <r>
      <t xml:space="preserve">แบบลงนามข้อตกลง และแบบประเมินผลสัมฤทธิ์ สำหรับภาระงานด้านต่าง ๆ(ต่อ)           </t>
    </r>
    <r>
      <rPr>
        <sz val="14"/>
        <color indexed="8"/>
        <rFont val="TH SarabunPSK"/>
        <family val="2"/>
      </rPr>
      <t>5 ข</t>
    </r>
  </si>
  <si>
    <t>บันทึกพฤติกรรมที่แสดงแต่ละระดับสมรรถนะ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</si>
</sst>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sz val="8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sz val="7"/>
      <color indexed="8"/>
      <name val="Times New Roman"/>
      <family val="1"/>
    </font>
    <font>
      <b/>
      <u/>
      <sz val="14"/>
      <color indexed="8"/>
      <name val="TH SarabunPSK"/>
      <family val="2"/>
    </font>
    <font>
      <b/>
      <sz val="7"/>
      <color indexed="8"/>
      <name val="Times New Roman"/>
      <family val="1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/>
      <name val="Times New Roman"/>
      <family val="1"/>
    </font>
    <font>
      <b/>
      <sz val="8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theme="1"/>
      <name val="Times New Roman"/>
      <family val="1"/>
    </font>
    <font>
      <sz val="16"/>
      <color rgb="FF000000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top"/>
    </xf>
    <xf numFmtId="0" fontId="17" fillId="0" borderId="11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12" fillId="0" borderId="5" xfId="0" applyFont="1" applyBorder="1" applyAlignment="1">
      <alignment horizontal="left"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7" fillId="0" borderId="9" xfId="0" applyFont="1" applyBorder="1" applyAlignment="1">
      <alignment horizontal="centerContinuous" vertical="center"/>
    </xf>
    <xf numFmtId="0" fontId="17" fillId="0" borderId="10" xfId="0" applyFont="1" applyBorder="1" applyAlignment="1">
      <alignment horizontal="centerContinuous" vertical="center"/>
    </xf>
    <xf numFmtId="0" fontId="17" fillId="0" borderId="11" xfId="0" applyFont="1" applyBorder="1" applyAlignment="1">
      <alignment horizontal="centerContinuous" vertical="center"/>
    </xf>
    <xf numFmtId="0" fontId="17" fillId="0" borderId="4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5" xfId="0" applyFont="1" applyBorder="1" applyAlignment="1">
      <alignment horizontal="centerContinuous" vertical="center"/>
    </xf>
    <xf numFmtId="0" fontId="17" fillId="0" borderId="11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centerContinuous" vertical="center"/>
    </xf>
    <xf numFmtId="0" fontId="17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centerContinuous" vertical="center"/>
    </xf>
    <xf numFmtId="0" fontId="17" fillId="0" borderId="18" xfId="0" applyFont="1" applyBorder="1" applyAlignment="1">
      <alignment horizontal="centerContinuous" vertical="center"/>
    </xf>
    <xf numFmtId="0" fontId="17" fillId="0" borderId="19" xfId="0" applyFont="1" applyBorder="1" applyAlignment="1">
      <alignment horizontal="centerContinuous" vertical="center"/>
    </xf>
    <xf numFmtId="0" fontId="17" fillId="0" borderId="1" xfId="0" applyFont="1" applyBorder="1" applyAlignment="1">
      <alignment horizontal="centerContinuous" vertical="center"/>
    </xf>
    <xf numFmtId="0" fontId="17" fillId="0" borderId="20" xfId="0" applyFont="1" applyBorder="1" applyAlignment="1">
      <alignment horizontal="centerContinuous" vertical="center"/>
    </xf>
    <xf numFmtId="0" fontId="17" fillId="0" borderId="21" xfId="0" applyFont="1" applyBorder="1" applyAlignment="1">
      <alignment horizontal="centerContinuous" vertical="center"/>
    </xf>
    <xf numFmtId="0" fontId="17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9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Continuous" vertical="center"/>
    </xf>
    <xf numFmtId="0" fontId="9" fillId="0" borderId="23" xfId="0" applyFont="1" applyBorder="1" applyAlignment="1">
      <alignment horizontal="centerContinuous" vertical="center"/>
    </xf>
    <xf numFmtId="0" fontId="9" fillId="0" borderId="24" xfId="0" applyFont="1" applyBorder="1" applyAlignment="1">
      <alignment horizontal="centerContinuous" vertical="center"/>
    </xf>
    <xf numFmtId="0" fontId="9" fillId="0" borderId="17" xfId="0" applyFont="1" applyBorder="1" applyAlignment="1">
      <alignment horizontal="centerContinuous" vertical="center"/>
    </xf>
    <xf numFmtId="0" fontId="0" fillId="0" borderId="8" xfId="0" applyBorder="1" applyAlignment="1">
      <alignment horizontal="left" vertical="top"/>
    </xf>
    <xf numFmtId="0" fontId="12" fillId="0" borderId="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2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Continuous" vertical="center"/>
    </xf>
    <xf numFmtId="0" fontId="9" fillId="0" borderId="7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Continuous" vertical="center"/>
    </xf>
    <xf numFmtId="0" fontId="17" fillId="0" borderId="6" xfId="0" applyFont="1" applyBorder="1" applyAlignment="1">
      <alignment horizontal="centerContinuous" vertical="center"/>
    </xf>
    <xf numFmtId="0" fontId="17" fillId="0" borderId="7" xfId="0" applyFont="1" applyBorder="1" applyAlignment="1">
      <alignment horizontal="centerContinuous" vertical="center"/>
    </xf>
    <xf numFmtId="0" fontId="17" fillId="0" borderId="8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9" fillId="0" borderId="15" xfId="0" applyFont="1" applyBorder="1" applyAlignment="1">
      <alignment horizontal="centerContinuous" vertical="center"/>
    </xf>
    <xf numFmtId="0" fontId="1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/>
    </xf>
    <xf numFmtId="0" fontId="12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17" fillId="0" borderId="32" xfId="0" applyFont="1" applyBorder="1" applyAlignment="1">
      <alignment horizontal="centerContinuous" vertical="center"/>
    </xf>
    <xf numFmtId="0" fontId="0" fillId="0" borderId="26" xfId="0" applyBorder="1" applyAlignment="1">
      <alignment horizontal="centerContinuous"/>
    </xf>
    <xf numFmtId="0" fontId="9" fillId="0" borderId="26" xfId="0" applyFont="1" applyBorder="1" applyAlignment="1">
      <alignment horizontal="centerContinuous" vertical="center"/>
    </xf>
    <xf numFmtId="0" fontId="17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left"/>
    </xf>
    <xf numFmtId="0" fontId="17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0" fillId="0" borderId="37" xfId="0" applyBorder="1" applyAlignment="1">
      <alignment horizontal="centerContinuous"/>
    </xf>
    <xf numFmtId="0" fontId="9" fillId="0" borderId="38" xfId="0" applyFont="1" applyBorder="1" applyAlignment="1">
      <alignment horizontal="centerContinuous" vertical="center"/>
    </xf>
    <xf numFmtId="0" fontId="13" fillId="0" borderId="28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0" fillId="0" borderId="38" xfId="0" applyBorder="1" applyAlignment="1">
      <alignment horizontal="centerContinuous"/>
    </xf>
    <xf numFmtId="0" fontId="9" fillId="0" borderId="29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3" fillId="0" borderId="35" xfId="0" applyFont="1" applyBorder="1" applyAlignment="1">
      <alignment horizontal="centerContinuous" vertical="center"/>
    </xf>
    <xf numFmtId="0" fontId="13" fillId="0" borderId="36" xfId="0" applyFont="1" applyBorder="1" applyAlignment="1">
      <alignment horizontal="centerContinuous" vertical="center"/>
    </xf>
    <xf numFmtId="0" fontId="13" fillId="0" borderId="37" xfId="0" applyFont="1" applyBorder="1" applyAlignment="1">
      <alignment horizontal="centerContinuous" vertical="center"/>
    </xf>
    <xf numFmtId="0" fontId="13" fillId="0" borderId="38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3" fillId="0" borderId="29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37" xfId="0" applyBorder="1" applyAlignment="1">
      <alignment horizontal="center"/>
    </xf>
    <xf numFmtId="9" fontId="9" fillId="0" borderId="25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9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2" fontId="12" fillId="2" borderId="17" xfId="0" applyNumberFormat="1" applyFont="1" applyFill="1" applyBorder="1" applyAlignment="1">
      <alignment horizontal="center" vertical="center"/>
    </xf>
    <xf numFmtId="2" fontId="12" fillId="2" borderId="15" xfId="0" applyNumberFormat="1" applyFont="1" applyFill="1" applyBorder="1" applyAlignment="1">
      <alignment horizontal="center" vertical="center"/>
    </xf>
    <xf numFmtId="2" fontId="12" fillId="2" borderId="14" xfId="0" applyNumberFormat="1" applyFont="1" applyFill="1" applyBorder="1" applyAlignment="1">
      <alignment horizontal="center" vertical="center"/>
    </xf>
    <xf numFmtId="2" fontId="12" fillId="2" borderId="16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0" fillId="0" borderId="42" xfId="0" applyBorder="1" applyAlignment="1">
      <alignment horizontal="left"/>
    </xf>
    <xf numFmtId="0" fontId="12" fillId="3" borderId="43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top"/>
    </xf>
    <xf numFmtId="0" fontId="9" fillId="0" borderId="32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2" fontId="13" fillId="0" borderId="35" xfId="0" applyNumberFormat="1" applyFont="1" applyBorder="1" applyAlignment="1">
      <alignment horizontal="center" vertical="center"/>
    </xf>
    <xf numFmtId="2" fontId="13" fillId="0" borderId="37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9" fillId="0" borderId="28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9" fontId="9" fillId="0" borderId="28" xfId="0" applyNumberFormat="1" applyFont="1" applyBorder="1" applyAlignment="1">
      <alignment horizontal="center" vertical="center"/>
    </xf>
    <xf numFmtId="9" fontId="9" fillId="0" borderId="27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2" fontId="13" fillId="0" borderId="28" xfId="0" applyNumberFormat="1" applyFont="1" applyBorder="1" applyAlignment="1">
      <alignment horizontal="center" vertical="center"/>
    </xf>
    <xf numFmtId="2" fontId="13" fillId="0" borderId="27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right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44" xfId="0" applyBorder="1" applyAlignment="1">
      <alignment horizontal="left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482</xdr:row>
      <xdr:rowOff>57150</xdr:rowOff>
    </xdr:from>
    <xdr:to>
      <xdr:col>9</xdr:col>
      <xdr:colOff>704850</xdr:colOff>
      <xdr:row>483</xdr:row>
      <xdr:rowOff>228600</xdr:rowOff>
    </xdr:to>
    <xdr:pic>
      <xdr:nvPicPr>
        <xdr:cNvPr id="9234" name="รูปภาพ 1">
          <a:extLst>
            <a:ext uri="{FF2B5EF4-FFF2-40B4-BE49-F238E27FC236}">
              <a16:creationId xmlns:a16="http://schemas.microsoft.com/office/drawing/2014/main" id="{A61C83A9-91E4-4912-897C-527C5097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5400" y="116046250"/>
          <a:ext cx="3441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482</xdr:row>
      <xdr:rowOff>57150</xdr:rowOff>
    </xdr:from>
    <xdr:to>
      <xdr:col>9</xdr:col>
      <xdr:colOff>704850</xdr:colOff>
      <xdr:row>483</xdr:row>
      <xdr:rowOff>228600</xdr:rowOff>
    </xdr:to>
    <xdr:pic>
      <xdr:nvPicPr>
        <xdr:cNvPr id="8210" name="รูปภาพ 1">
          <a:extLst>
            <a:ext uri="{FF2B5EF4-FFF2-40B4-BE49-F238E27FC236}">
              <a16:creationId xmlns:a16="http://schemas.microsoft.com/office/drawing/2014/main" id="{B061BC36-CA47-45E5-92F3-6D76EA37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5400" y="116046250"/>
          <a:ext cx="3441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482</xdr:row>
      <xdr:rowOff>57150</xdr:rowOff>
    </xdr:from>
    <xdr:to>
      <xdr:col>9</xdr:col>
      <xdr:colOff>704850</xdr:colOff>
      <xdr:row>483</xdr:row>
      <xdr:rowOff>228600</xdr:rowOff>
    </xdr:to>
    <xdr:pic>
      <xdr:nvPicPr>
        <xdr:cNvPr id="7186" name="รูปภาพ 1">
          <a:extLst>
            <a:ext uri="{FF2B5EF4-FFF2-40B4-BE49-F238E27FC236}">
              <a16:creationId xmlns:a16="http://schemas.microsoft.com/office/drawing/2014/main" id="{96B2068D-990A-491E-8BEB-FB96ED58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5400" y="116046250"/>
          <a:ext cx="3441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482</xdr:row>
      <xdr:rowOff>57150</xdr:rowOff>
    </xdr:from>
    <xdr:to>
      <xdr:col>9</xdr:col>
      <xdr:colOff>704850</xdr:colOff>
      <xdr:row>483</xdr:row>
      <xdr:rowOff>228600</xdr:rowOff>
    </xdr:to>
    <xdr:pic>
      <xdr:nvPicPr>
        <xdr:cNvPr id="6162" name="รูปภาพ 1">
          <a:extLst>
            <a:ext uri="{FF2B5EF4-FFF2-40B4-BE49-F238E27FC236}">
              <a16:creationId xmlns:a16="http://schemas.microsoft.com/office/drawing/2014/main" id="{0920D2AF-D22D-4988-AB29-26814882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5400" y="116078000"/>
          <a:ext cx="3441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482</xdr:row>
      <xdr:rowOff>57150</xdr:rowOff>
    </xdr:from>
    <xdr:to>
      <xdr:col>9</xdr:col>
      <xdr:colOff>704850</xdr:colOff>
      <xdr:row>483</xdr:row>
      <xdr:rowOff>228600</xdr:rowOff>
    </xdr:to>
    <xdr:pic>
      <xdr:nvPicPr>
        <xdr:cNvPr id="1084" name="รูปภาพ 1">
          <a:extLst>
            <a:ext uri="{FF2B5EF4-FFF2-40B4-BE49-F238E27FC236}">
              <a16:creationId xmlns:a16="http://schemas.microsoft.com/office/drawing/2014/main" id="{FB312162-3472-44CF-BFAA-2049C81F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5400" y="116058950"/>
          <a:ext cx="3441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9"/>
  <sheetViews>
    <sheetView tabSelected="1" view="pageBreakPreview" topLeftCell="A319" zoomScale="69" zoomScaleNormal="100" zoomScaleSheetLayoutView="69" workbookViewId="0">
      <selection activeCell="K337" sqref="K337"/>
    </sheetView>
  </sheetViews>
  <sheetFormatPr defaultColWidth="9" defaultRowHeight="14.5"/>
  <cols>
    <col min="1" max="2" width="9" style="2"/>
    <col min="3" max="3" width="8.08984375" style="2" customWidth="1"/>
    <col min="4" max="4" width="7.453125" style="2" customWidth="1"/>
    <col min="5" max="5" width="9.08984375" style="2" customWidth="1"/>
    <col min="6" max="7" width="12.7265625" style="2" customWidth="1"/>
    <col min="8" max="8" width="13.08984375" style="2" bestFit="1" customWidth="1"/>
    <col min="9" max="9" width="12.90625" style="2" customWidth="1"/>
    <col min="10" max="10" width="13.453125" style="20" customWidth="1"/>
    <col min="11" max="11" width="11.453125" style="20" customWidth="1"/>
    <col min="12" max="12" width="11.7265625" style="20" customWidth="1"/>
    <col min="13" max="13" width="10.90625" style="2" customWidth="1"/>
    <col min="14" max="16384" width="9" style="2"/>
  </cols>
  <sheetData>
    <row r="1" spans="1:13" ht="20.5">
      <c r="A1" s="1"/>
    </row>
    <row r="2" spans="1:13" ht="28">
      <c r="A2" s="227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23">
      <c r="A3" s="19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ht="25.5">
      <c r="A4" s="228" t="s">
        <v>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ht="25.5">
      <c r="A5" s="228" t="s">
        <v>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ht="25.5">
      <c r="A6" s="228" t="s">
        <v>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 ht="25.5">
      <c r="A7" s="22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ht="25.5">
      <c r="A8" s="228" t="s">
        <v>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3" ht="25.5">
      <c r="A9" s="22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ht="25.5">
      <c r="A10" s="22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</row>
    <row r="11" spans="1:13" ht="23">
      <c r="A11" s="229" t="s">
        <v>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ht="23">
      <c r="A12" s="198" t="s">
        <v>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ht="23">
      <c r="A13" s="229" t="s">
        <v>8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>
      <c r="A14" s="4"/>
    </row>
    <row r="15" spans="1:13" ht="20.5">
      <c r="A15" s="216"/>
      <c r="B15" s="311"/>
      <c r="C15" s="312"/>
      <c r="D15" s="312"/>
      <c r="E15" s="312"/>
      <c r="F15" s="312"/>
      <c r="G15" s="315" t="s">
        <v>9</v>
      </c>
      <c r="H15" s="316"/>
      <c r="I15" s="316"/>
      <c r="J15" s="316"/>
      <c r="K15" s="316"/>
      <c r="L15" s="317"/>
    </row>
    <row r="16" spans="1:13" ht="20.5">
      <c r="A16" s="216"/>
      <c r="B16" s="313"/>
      <c r="C16" s="314"/>
      <c r="D16" s="314"/>
      <c r="E16" s="314"/>
      <c r="F16" s="314"/>
      <c r="G16" s="248" t="s">
        <v>10</v>
      </c>
      <c r="H16" s="223" t="s">
        <v>12</v>
      </c>
      <c r="I16" s="249" t="s">
        <v>14</v>
      </c>
      <c r="J16" s="223" t="s">
        <v>16</v>
      </c>
      <c r="K16" s="223" t="s">
        <v>18</v>
      </c>
      <c r="L16" s="224" t="s">
        <v>19</v>
      </c>
    </row>
    <row r="17" spans="1:13" ht="20.5">
      <c r="A17" s="216"/>
      <c r="B17" s="313"/>
      <c r="C17" s="314"/>
      <c r="D17" s="314"/>
      <c r="E17" s="314"/>
      <c r="F17" s="314"/>
      <c r="G17" s="225" t="s">
        <v>11</v>
      </c>
      <c r="H17" s="104" t="s">
        <v>13</v>
      </c>
      <c r="I17" s="238" t="s">
        <v>15</v>
      </c>
      <c r="J17" s="104" t="s">
        <v>17</v>
      </c>
      <c r="K17" s="104"/>
      <c r="L17" s="219"/>
    </row>
    <row r="18" spans="1:13" ht="18">
      <c r="A18" s="78"/>
      <c r="B18" s="75" t="s">
        <v>20</v>
      </c>
      <c r="C18" s="33"/>
      <c r="D18" s="33"/>
      <c r="E18" s="33"/>
      <c r="F18" s="58"/>
      <c r="G18" s="160">
        <v>45</v>
      </c>
      <c r="H18" s="66">
        <v>20</v>
      </c>
      <c r="I18" s="160">
        <v>10</v>
      </c>
      <c r="J18" s="66">
        <v>5</v>
      </c>
      <c r="K18" s="66">
        <v>10</v>
      </c>
      <c r="L18" s="222"/>
    </row>
    <row r="19" spans="1:13" ht="18">
      <c r="A19" s="217"/>
      <c r="B19" s="62"/>
      <c r="C19" s="63"/>
      <c r="D19" s="63"/>
      <c r="E19" s="57"/>
      <c r="F19" s="60"/>
      <c r="G19" s="260"/>
      <c r="H19" s="45"/>
      <c r="I19" s="260"/>
      <c r="J19" s="45"/>
      <c r="K19" s="45"/>
      <c r="L19" s="261"/>
    </row>
    <row r="20" spans="1:13" ht="18">
      <c r="A20" s="78"/>
      <c r="B20" s="241" t="s">
        <v>21</v>
      </c>
      <c r="C20" s="257"/>
      <c r="D20" s="257"/>
      <c r="E20" s="257"/>
      <c r="F20" s="49"/>
      <c r="G20" s="258">
        <v>55</v>
      </c>
      <c r="H20" s="44">
        <v>30</v>
      </c>
      <c r="I20" s="258">
        <v>20</v>
      </c>
      <c r="J20" s="44">
        <v>15</v>
      </c>
      <c r="K20" s="44">
        <v>20</v>
      </c>
      <c r="L20" s="112"/>
    </row>
    <row r="21" spans="1:13" ht="18">
      <c r="A21" s="78"/>
      <c r="B21" s="88" t="s">
        <v>22</v>
      </c>
      <c r="C21" s="57"/>
      <c r="D21" s="57"/>
      <c r="E21" s="57"/>
      <c r="F21" s="60"/>
      <c r="G21" s="260"/>
      <c r="H21" s="45"/>
      <c r="I21" s="260"/>
      <c r="J21" s="45"/>
      <c r="K21" s="45"/>
      <c r="L21" s="261"/>
    </row>
    <row r="22" spans="1:13" ht="20.5">
      <c r="A22" s="218"/>
      <c r="B22" s="315" t="s">
        <v>23</v>
      </c>
      <c r="C22" s="316"/>
      <c r="D22" s="316"/>
      <c r="E22" s="316"/>
      <c r="F22" s="316"/>
      <c r="G22" s="316"/>
      <c r="H22" s="316"/>
      <c r="I22" s="316"/>
      <c r="J22" s="316"/>
      <c r="K22" s="317"/>
      <c r="L22" s="106">
        <v>100</v>
      </c>
    </row>
    <row r="23" spans="1:13" ht="20.5">
      <c r="A23" s="19"/>
      <c r="B23" s="19"/>
      <c r="C23" s="19"/>
      <c r="D23" s="19"/>
      <c r="E23" s="19"/>
      <c r="F23" s="19"/>
      <c r="G23" s="19"/>
      <c r="H23" s="19"/>
      <c r="I23" s="19"/>
      <c r="J23" s="250"/>
      <c r="K23" s="250"/>
    </row>
    <row r="24" spans="1:13" ht="20.5">
      <c r="A24" s="318" t="s">
        <v>24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</row>
    <row r="25" spans="1:13">
      <c r="A25" s="4"/>
    </row>
    <row r="26" spans="1:13" ht="18">
      <c r="A26" s="319" t="s">
        <v>25</v>
      </c>
      <c r="B26" s="320"/>
      <c r="C26" s="320"/>
      <c r="D26" s="320"/>
      <c r="E26" s="320"/>
      <c r="F26" s="319" t="s">
        <v>26</v>
      </c>
      <c r="G26" s="320"/>
      <c r="H26" s="321"/>
      <c r="I26" s="43" t="s">
        <v>28</v>
      </c>
      <c r="J26" s="43" t="s">
        <v>29</v>
      </c>
      <c r="K26" s="43" t="s">
        <v>30</v>
      </c>
      <c r="L26" s="43" t="s">
        <v>29</v>
      </c>
      <c r="M26" s="43" t="s">
        <v>32</v>
      </c>
    </row>
    <row r="27" spans="1:13" ht="18">
      <c r="A27" s="322"/>
      <c r="B27" s="323"/>
      <c r="C27" s="323"/>
      <c r="D27" s="323"/>
      <c r="E27" s="323"/>
      <c r="F27" s="322" t="s">
        <v>27</v>
      </c>
      <c r="G27" s="323"/>
      <c r="H27" s="324"/>
      <c r="I27" s="239"/>
      <c r="J27" s="239"/>
      <c r="K27" s="239"/>
      <c r="L27" s="239" t="s">
        <v>31</v>
      </c>
      <c r="M27" s="239" t="s">
        <v>33</v>
      </c>
    </row>
    <row r="28" spans="1:13" ht="18">
      <c r="A28" s="325" t="s">
        <v>34</v>
      </c>
      <c r="B28" s="326"/>
      <c r="C28" s="326"/>
      <c r="D28" s="326"/>
      <c r="E28" s="326"/>
      <c r="F28" s="327"/>
      <c r="G28" s="328"/>
      <c r="H28" s="329"/>
      <c r="I28" s="47" t="s">
        <v>35</v>
      </c>
      <c r="J28" s="47"/>
      <c r="K28" s="47">
        <v>45</v>
      </c>
      <c r="L28" s="47"/>
      <c r="M28" s="47"/>
    </row>
    <row r="29" spans="1:13" ht="18">
      <c r="A29" s="325" t="s">
        <v>36</v>
      </c>
      <c r="B29" s="326"/>
      <c r="C29" s="326"/>
      <c r="D29" s="326"/>
      <c r="E29" s="326"/>
      <c r="F29" s="327"/>
      <c r="G29" s="328"/>
      <c r="H29" s="329"/>
      <c r="I29" s="47"/>
      <c r="J29" s="47"/>
      <c r="K29" s="47">
        <v>28</v>
      </c>
      <c r="L29" s="47"/>
      <c r="M29" s="47"/>
    </row>
    <row r="30" spans="1:13" ht="18">
      <c r="A30" s="325" t="s">
        <v>37</v>
      </c>
      <c r="B30" s="326"/>
      <c r="C30" s="326"/>
      <c r="D30" s="326"/>
      <c r="E30" s="326"/>
      <c r="F30" s="327"/>
      <c r="G30" s="328"/>
      <c r="H30" s="329"/>
      <c r="I30" s="47"/>
      <c r="J30" s="267"/>
      <c r="K30" s="47">
        <v>22</v>
      </c>
      <c r="L30" s="275">
        <f>(J30*K30)/100</f>
        <v>0</v>
      </c>
      <c r="M30" s="47"/>
    </row>
    <row r="31" spans="1:13" ht="18">
      <c r="A31" s="23" t="s">
        <v>38</v>
      </c>
      <c r="B31" s="6"/>
      <c r="C31" s="6"/>
      <c r="D31" s="6"/>
      <c r="E31" s="257"/>
      <c r="F31" s="23" t="s">
        <v>43</v>
      </c>
      <c r="G31" s="6"/>
      <c r="H31" s="49"/>
      <c r="I31" s="44" t="s">
        <v>48</v>
      </c>
      <c r="J31" s="44"/>
      <c r="K31" s="44"/>
      <c r="L31" s="44"/>
      <c r="M31" s="44"/>
    </row>
    <row r="32" spans="1:13" ht="18">
      <c r="A32" s="23" t="s">
        <v>39</v>
      </c>
      <c r="B32" s="6"/>
      <c r="C32" s="6"/>
      <c r="D32" s="6"/>
      <c r="E32" s="257"/>
      <c r="F32" s="23" t="s">
        <v>44</v>
      </c>
      <c r="G32" s="6"/>
      <c r="H32" s="49"/>
      <c r="I32" s="44" t="s">
        <v>35</v>
      </c>
      <c r="J32" s="44"/>
      <c r="K32" s="44"/>
      <c r="L32" s="44"/>
      <c r="M32" s="44"/>
    </row>
    <row r="33" spans="1:13" ht="18">
      <c r="A33" s="23" t="s">
        <v>40</v>
      </c>
      <c r="B33" s="6"/>
      <c r="C33" s="6"/>
      <c r="D33" s="6"/>
      <c r="E33" s="257"/>
      <c r="F33" s="23" t="s">
        <v>45</v>
      </c>
      <c r="G33" s="6"/>
      <c r="H33" s="49"/>
      <c r="I33" s="44" t="s">
        <v>35</v>
      </c>
      <c r="J33" s="44"/>
      <c r="K33" s="44"/>
      <c r="L33" s="44"/>
      <c r="M33" s="44"/>
    </row>
    <row r="34" spans="1:13" ht="18">
      <c r="A34" s="23" t="s">
        <v>41</v>
      </c>
      <c r="B34" s="6"/>
      <c r="C34" s="6"/>
      <c r="D34" s="6"/>
      <c r="E34" s="257"/>
      <c r="F34" s="23" t="s">
        <v>46</v>
      </c>
      <c r="G34" s="6"/>
      <c r="H34" s="49"/>
      <c r="I34" s="44" t="s">
        <v>35</v>
      </c>
      <c r="J34" s="44"/>
      <c r="K34" s="44"/>
      <c r="L34" s="44"/>
      <c r="M34" s="44"/>
    </row>
    <row r="35" spans="1:13" ht="18">
      <c r="A35" s="23" t="s">
        <v>42</v>
      </c>
      <c r="B35" s="6"/>
      <c r="C35" s="6"/>
      <c r="D35" s="6"/>
      <c r="E35" s="257"/>
      <c r="F35" s="23" t="s">
        <v>47</v>
      </c>
      <c r="G35" s="6"/>
      <c r="H35" s="49"/>
      <c r="I35" s="44" t="s">
        <v>35</v>
      </c>
      <c r="J35" s="44"/>
      <c r="K35" s="44"/>
      <c r="L35" s="44"/>
      <c r="M35" s="44"/>
    </row>
    <row r="36" spans="1:13" ht="18">
      <c r="A36" s="330" t="s">
        <v>49</v>
      </c>
      <c r="B36" s="331"/>
      <c r="C36" s="331"/>
      <c r="D36" s="331"/>
      <c r="E36" s="331"/>
      <c r="F36" s="330" t="s">
        <v>50</v>
      </c>
      <c r="G36" s="331"/>
      <c r="H36" s="332"/>
      <c r="I36" s="47" t="s">
        <v>35</v>
      </c>
      <c r="J36" s="267"/>
      <c r="K36" s="47">
        <v>6</v>
      </c>
      <c r="L36" s="275">
        <f>J36*K36/100</f>
        <v>0</v>
      </c>
      <c r="M36" s="47"/>
    </row>
    <row r="37" spans="1:13" ht="18">
      <c r="A37" s="333" t="s">
        <v>51</v>
      </c>
      <c r="B37" s="334"/>
      <c r="C37" s="334"/>
      <c r="D37" s="334"/>
      <c r="E37" s="334"/>
      <c r="F37" s="23" t="s">
        <v>62</v>
      </c>
      <c r="G37" s="6"/>
      <c r="H37" s="49"/>
      <c r="I37" s="44" t="s">
        <v>35</v>
      </c>
      <c r="J37" s="44"/>
      <c r="K37" s="44"/>
      <c r="L37" s="44"/>
      <c r="M37" s="44"/>
    </row>
    <row r="38" spans="1:13" ht="18">
      <c r="A38" s="39" t="s">
        <v>52</v>
      </c>
      <c r="B38" s="6"/>
      <c r="C38" s="6"/>
      <c r="D38" s="6"/>
      <c r="E38" s="257"/>
      <c r="F38" s="23" t="s">
        <v>63</v>
      </c>
      <c r="G38" s="6"/>
      <c r="H38" s="49"/>
      <c r="I38" s="44"/>
      <c r="J38" s="44"/>
      <c r="K38" s="44"/>
      <c r="L38" s="44"/>
      <c r="M38" s="44"/>
    </row>
    <row r="39" spans="1:13" ht="18">
      <c r="A39" s="23" t="s">
        <v>53</v>
      </c>
      <c r="B39" s="6"/>
      <c r="C39" s="6"/>
      <c r="D39" s="6"/>
      <c r="E39" s="257"/>
      <c r="F39" s="23" t="s">
        <v>64</v>
      </c>
      <c r="G39" s="6"/>
      <c r="H39" s="49"/>
      <c r="I39" s="44"/>
      <c r="J39" s="44"/>
      <c r="K39" s="44"/>
      <c r="L39" s="44"/>
      <c r="M39" s="44"/>
    </row>
    <row r="40" spans="1:13" ht="18">
      <c r="A40" s="23" t="s">
        <v>54</v>
      </c>
      <c r="B40" s="6"/>
      <c r="C40" s="6"/>
      <c r="D40" s="6"/>
      <c r="E40" s="257"/>
      <c r="F40" s="23" t="s">
        <v>65</v>
      </c>
      <c r="G40" s="6"/>
      <c r="H40" s="49"/>
      <c r="I40" s="44"/>
      <c r="J40" s="44"/>
      <c r="K40" s="44"/>
      <c r="L40" s="44"/>
      <c r="M40" s="44"/>
    </row>
    <row r="41" spans="1:13" ht="18">
      <c r="A41" s="333"/>
      <c r="B41" s="334"/>
      <c r="C41" s="334"/>
      <c r="D41" s="334"/>
      <c r="E41" s="334"/>
      <c r="F41" s="23" t="s">
        <v>66</v>
      </c>
      <c r="G41" s="6"/>
      <c r="H41" s="49"/>
      <c r="I41" s="44"/>
      <c r="J41" s="44"/>
      <c r="K41" s="44"/>
      <c r="L41" s="44"/>
      <c r="M41" s="44"/>
    </row>
    <row r="42" spans="1:13" ht="18">
      <c r="A42" s="333" t="s">
        <v>55</v>
      </c>
      <c r="B42" s="334"/>
      <c r="C42" s="334"/>
      <c r="D42" s="334"/>
      <c r="E42" s="334"/>
      <c r="F42" s="335"/>
      <c r="G42" s="336"/>
      <c r="H42" s="337"/>
      <c r="I42" s="44" t="s">
        <v>48</v>
      </c>
      <c r="J42" s="44"/>
      <c r="K42" s="44"/>
      <c r="L42" s="44"/>
      <c r="M42" s="44"/>
    </row>
    <row r="43" spans="1:13" ht="18">
      <c r="A43" s="39" t="s">
        <v>56</v>
      </c>
      <c r="B43" s="7"/>
      <c r="C43" s="7"/>
      <c r="D43" s="7"/>
      <c r="E43" s="255"/>
      <c r="F43" s="335"/>
      <c r="G43" s="336"/>
      <c r="H43" s="337"/>
      <c r="I43" s="44"/>
      <c r="J43" s="44"/>
      <c r="K43" s="44"/>
      <c r="L43" s="44"/>
      <c r="M43" s="44"/>
    </row>
    <row r="44" spans="1:13" ht="18">
      <c r="A44" s="23" t="s">
        <v>57</v>
      </c>
      <c r="B44" s="7"/>
      <c r="C44" s="7"/>
      <c r="D44" s="7"/>
      <c r="E44" s="255"/>
      <c r="F44" s="335"/>
      <c r="G44" s="336"/>
      <c r="H44" s="337"/>
      <c r="I44" s="44"/>
      <c r="J44" s="44"/>
      <c r="K44" s="44"/>
      <c r="L44" s="44"/>
      <c r="M44" s="44"/>
    </row>
    <row r="45" spans="1:13" ht="18">
      <c r="A45" s="39" t="s">
        <v>58</v>
      </c>
      <c r="B45" s="7"/>
      <c r="C45" s="7"/>
      <c r="D45" s="7"/>
      <c r="E45" s="255"/>
      <c r="F45" s="335"/>
      <c r="G45" s="336"/>
      <c r="H45" s="337"/>
      <c r="I45" s="44" t="s">
        <v>48</v>
      </c>
      <c r="J45" s="44"/>
      <c r="K45" s="44"/>
      <c r="L45" s="44"/>
      <c r="M45" s="44"/>
    </row>
    <row r="46" spans="1:13" ht="18">
      <c r="A46" s="39" t="s">
        <v>59</v>
      </c>
      <c r="B46" s="7"/>
      <c r="C46" s="7"/>
      <c r="D46" s="7"/>
      <c r="E46" s="255"/>
      <c r="F46" s="335"/>
      <c r="G46" s="336"/>
      <c r="H46" s="337"/>
      <c r="I46" s="44" t="s">
        <v>48</v>
      </c>
      <c r="J46" s="44"/>
      <c r="K46" s="44"/>
      <c r="L46" s="44"/>
      <c r="M46" s="44"/>
    </row>
    <row r="47" spans="1:13" ht="18">
      <c r="A47" s="39" t="s">
        <v>60</v>
      </c>
      <c r="B47" s="7"/>
      <c r="C47" s="7"/>
      <c r="D47" s="7"/>
      <c r="E47" s="255"/>
      <c r="F47" s="335"/>
      <c r="G47" s="336"/>
      <c r="H47" s="337"/>
      <c r="I47" s="44" t="s">
        <v>35</v>
      </c>
      <c r="J47" s="44"/>
      <c r="K47" s="44"/>
      <c r="L47" s="44"/>
      <c r="M47" s="44"/>
    </row>
    <row r="48" spans="1:13" ht="18">
      <c r="A48" s="40" t="s">
        <v>61</v>
      </c>
      <c r="B48" s="41"/>
      <c r="C48" s="41"/>
      <c r="D48" s="41"/>
      <c r="E48" s="247"/>
      <c r="F48" s="338"/>
      <c r="G48" s="339"/>
      <c r="H48" s="340"/>
      <c r="I48" s="45" t="s">
        <v>67</v>
      </c>
      <c r="J48" s="45"/>
      <c r="K48" s="45"/>
      <c r="L48" s="45"/>
      <c r="M48" s="45"/>
    </row>
    <row r="49" spans="1:13" ht="20.5">
      <c r="A49" s="1"/>
    </row>
    <row r="50" spans="1:13" ht="20.5">
      <c r="A50" s="1"/>
    </row>
    <row r="51" spans="1:13" ht="20.5">
      <c r="A51" s="1"/>
    </row>
    <row r="52" spans="1:13" ht="20.5">
      <c r="A52" s="314" t="s">
        <v>68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</row>
    <row r="53" spans="1:13" ht="18">
      <c r="A53" s="50" t="s">
        <v>508</v>
      </c>
      <c r="B53" s="51"/>
      <c r="C53" s="51"/>
      <c r="D53" s="68" t="s">
        <v>70</v>
      </c>
      <c r="E53" s="69"/>
      <c r="F53" s="69"/>
      <c r="G53" s="69"/>
      <c r="H53" s="70"/>
      <c r="I53" s="43" t="s">
        <v>71</v>
      </c>
      <c r="J53" s="341" t="s">
        <v>516</v>
      </c>
      <c r="K53" s="43" t="s">
        <v>30</v>
      </c>
      <c r="L53" s="43" t="s">
        <v>29</v>
      </c>
      <c r="M53" s="43" t="s">
        <v>32</v>
      </c>
    </row>
    <row r="54" spans="1:13" ht="18">
      <c r="A54" s="61" t="s">
        <v>509</v>
      </c>
      <c r="B54" s="36"/>
      <c r="C54" s="36"/>
      <c r="D54" s="71" t="s">
        <v>27</v>
      </c>
      <c r="E54" s="72"/>
      <c r="F54" s="72"/>
      <c r="G54" s="72"/>
      <c r="H54" s="73"/>
      <c r="I54" s="239" t="s">
        <v>72</v>
      </c>
      <c r="J54" s="342"/>
      <c r="K54" s="239"/>
      <c r="L54" s="239" t="s">
        <v>31</v>
      </c>
      <c r="M54" s="239" t="s">
        <v>33</v>
      </c>
    </row>
    <row r="55" spans="1:13" ht="18">
      <c r="A55" s="50" t="s">
        <v>505</v>
      </c>
      <c r="B55" s="51"/>
      <c r="C55" s="51"/>
      <c r="D55" s="50"/>
      <c r="E55" s="51"/>
      <c r="F55" s="51"/>
      <c r="G55" s="51"/>
      <c r="H55" s="42"/>
      <c r="I55" s="43"/>
      <c r="J55" s="43"/>
      <c r="K55" s="43">
        <v>17</v>
      </c>
      <c r="L55" s="43"/>
      <c r="M55" s="43"/>
    </row>
    <row r="56" spans="1:13" ht="18">
      <c r="A56" s="62" t="s">
        <v>11</v>
      </c>
      <c r="B56" s="63"/>
      <c r="C56" s="63"/>
      <c r="D56" s="62"/>
      <c r="E56" s="29"/>
      <c r="F56" s="29"/>
      <c r="G56" s="29"/>
      <c r="H56" s="30"/>
      <c r="I56" s="45"/>
      <c r="J56" s="45"/>
      <c r="K56" s="45"/>
      <c r="L56" s="45"/>
      <c r="M56" s="45"/>
    </row>
    <row r="57" spans="1:13" ht="20.5">
      <c r="A57" s="256" t="s">
        <v>506</v>
      </c>
      <c r="B57" s="16"/>
      <c r="C57" s="16"/>
      <c r="D57" s="34" t="s">
        <v>75</v>
      </c>
      <c r="E57" s="16"/>
      <c r="F57" s="16"/>
      <c r="G57" s="257"/>
      <c r="H57" s="49"/>
      <c r="I57" s="44"/>
      <c r="J57" s="268"/>
      <c r="K57" s="44">
        <v>2</v>
      </c>
      <c r="L57" s="276">
        <f>J57*K57/100</f>
        <v>0</v>
      </c>
      <c r="M57" s="44"/>
    </row>
    <row r="58" spans="1:13" ht="20.5">
      <c r="A58" s="241" t="s">
        <v>507</v>
      </c>
      <c r="B58" s="16"/>
      <c r="C58" s="16"/>
      <c r="D58" s="34" t="s">
        <v>76</v>
      </c>
      <c r="E58" s="16"/>
      <c r="F58" s="16"/>
      <c r="G58" s="257"/>
      <c r="H58" s="49"/>
      <c r="I58" s="44"/>
      <c r="J58" s="44"/>
      <c r="K58" s="44"/>
      <c r="L58" s="44"/>
      <c r="M58" s="44"/>
    </row>
    <row r="59" spans="1:13" ht="20.5">
      <c r="A59" s="256" t="s">
        <v>73</v>
      </c>
      <c r="B59" s="16"/>
      <c r="C59" s="16"/>
      <c r="D59" s="34" t="s">
        <v>77</v>
      </c>
      <c r="E59" s="16"/>
      <c r="F59" s="16"/>
      <c r="G59" s="257"/>
      <c r="H59" s="49"/>
      <c r="I59" s="44"/>
      <c r="J59" s="44"/>
      <c r="K59" s="44"/>
      <c r="L59" s="44"/>
      <c r="M59" s="44"/>
    </row>
    <row r="60" spans="1:13" ht="20.5">
      <c r="A60" s="256" t="s">
        <v>74</v>
      </c>
      <c r="B60" s="8"/>
      <c r="C60" s="16"/>
      <c r="D60" s="26" t="s">
        <v>78</v>
      </c>
      <c r="E60" s="16"/>
      <c r="F60" s="16"/>
      <c r="G60" s="257"/>
      <c r="H60" s="49"/>
      <c r="I60" s="44"/>
      <c r="J60" s="44"/>
      <c r="K60" s="44"/>
      <c r="L60" s="44"/>
      <c r="M60" s="44"/>
    </row>
    <row r="61" spans="1:13" ht="20.5">
      <c r="A61" s="343"/>
      <c r="B61" s="344"/>
      <c r="C61" s="344"/>
      <c r="D61" s="34" t="s">
        <v>79</v>
      </c>
      <c r="E61" s="25"/>
      <c r="F61" s="25"/>
      <c r="G61" s="25"/>
      <c r="H61" s="27"/>
      <c r="I61" s="44"/>
      <c r="J61" s="44"/>
      <c r="K61" s="44"/>
      <c r="L61" s="44"/>
      <c r="M61" s="44"/>
    </row>
    <row r="62" spans="1:13" ht="20.5">
      <c r="A62" s="345"/>
      <c r="B62" s="346"/>
      <c r="C62" s="346"/>
      <c r="D62" s="34" t="s">
        <v>80</v>
      </c>
      <c r="E62" s="16"/>
      <c r="F62" s="16"/>
      <c r="G62" s="257"/>
      <c r="H62" s="49"/>
      <c r="I62" s="44"/>
      <c r="J62" s="44"/>
      <c r="K62" s="44"/>
      <c r="L62" s="44"/>
      <c r="M62" s="44"/>
    </row>
    <row r="63" spans="1:13" ht="20.5">
      <c r="A63" s="55" t="s">
        <v>81</v>
      </c>
      <c r="B63" s="22"/>
      <c r="C63" s="32"/>
      <c r="D63" s="31" t="s">
        <v>87</v>
      </c>
      <c r="E63" s="32"/>
      <c r="F63" s="32"/>
      <c r="G63" s="33"/>
      <c r="H63" s="58"/>
      <c r="I63" s="66"/>
      <c r="J63" s="269"/>
      <c r="K63" s="66">
        <v>2</v>
      </c>
      <c r="L63" s="277">
        <f>J63*K63/100</f>
        <v>0</v>
      </c>
      <c r="M63" s="66"/>
    </row>
    <row r="64" spans="1:13" ht="20.5">
      <c r="A64" s="256" t="s">
        <v>82</v>
      </c>
      <c r="B64" s="8"/>
      <c r="C64" s="16"/>
      <c r="D64" s="34" t="s">
        <v>88</v>
      </c>
      <c r="E64" s="16"/>
      <c r="F64" s="16"/>
      <c r="G64" s="257"/>
      <c r="H64" s="49"/>
      <c r="I64" s="44"/>
      <c r="J64" s="44"/>
      <c r="K64" s="44"/>
      <c r="L64" s="44"/>
      <c r="M64" s="44"/>
    </row>
    <row r="65" spans="1:13" ht="18">
      <c r="A65" s="256" t="s">
        <v>83</v>
      </c>
      <c r="B65" s="257"/>
      <c r="C65" s="257"/>
      <c r="D65" s="26" t="s">
        <v>89</v>
      </c>
      <c r="E65" s="25"/>
      <c r="F65" s="25"/>
      <c r="G65" s="25"/>
      <c r="H65" s="27"/>
      <c r="I65" s="44"/>
      <c r="J65" s="44"/>
      <c r="K65" s="44"/>
      <c r="L65" s="44"/>
      <c r="M65" s="44"/>
    </row>
    <row r="66" spans="1:13" ht="20.5">
      <c r="A66" s="256" t="s">
        <v>84</v>
      </c>
      <c r="B66" s="8"/>
      <c r="C66" s="16"/>
      <c r="D66" s="34" t="s">
        <v>90</v>
      </c>
      <c r="E66" s="16"/>
      <c r="F66" s="16"/>
      <c r="G66" s="257"/>
      <c r="H66" s="49"/>
      <c r="I66" s="44"/>
      <c r="J66" s="44"/>
      <c r="K66" s="44"/>
      <c r="L66" s="44"/>
      <c r="M66" s="44"/>
    </row>
    <row r="67" spans="1:13" ht="18">
      <c r="A67" s="256" t="s">
        <v>85</v>
      </c>
      <c r="B67" s="257"/>
      <c r="C67" s="257"/>
      <c r="D67" s="26" t="s">
        <v>91</v>
      </c>
      <c r="E67" s="25"/>
      <c r="F67" s="25"/>
      <c r="G67" s="25"/>
      <c r="H67" s="27"/>
      <c r="I67" s="44"/>
      <c r="J67" s="44"/>
      <c r="K67" s="44"/>
      <c r="L67" s="44"/>
      <c r="M67" s="44"/>
    </row>
    <row r="68" spans="1:13" ht="20.5">
      <c r="A68" s="256" t="s">
        <v>86</v>
      </c>
      <c r="B68" s="8"/>
      <c r="C68" s="16"/>
      <c r="D68" s="34" t="s">
        <v>92</v>
      </c>
      <c r="E68" s="16"/>
      <c r="F68" s="16"/>
      <c r="G68" s="257"/>
      <c r="H68" s="49"/>
      <c r="I68" s="44"/>
      <c r="J68" s="44"/>
      <c r="K68" s="44"/>
      <c r="L68" s="44"/>
      <c r="M68" s="44"/>
    </row>
    <row r="69" spans="1:13" ht="20.5">
      <c r="A69" s="256" t="s">
        <v>510</v>
      </c>
      <c r="B69" s="8"/>
      <c r="C69" s="16"/>
      <c r="D69" s="34" t="s">
        <v>93</v>
      </c>
      <c r="E69" s="16"/>
      <c r="F69" s="16"/>
      <c r="G69" s="257"/>
      <c r="H69" s="49"/>
      <c r="I69" s="44"/>
      <c r="J69" s="44"/>
      <c r="K69" s="44"/>
      <c r="L69" s="44"/>
      <c r="M69" s="44"/>
    </row>
    <row r="70" spans="1:13" ht="20.5">
      <c r="A70" s="256" t="s">
        <v>511</v>
      </c>
      <c r="B70" s="16"/>
      <c r="C70" s="16"/>
      <c r="D70" s="26" t="s">
        <v>94</v>
      </c>
      <c r="E70" s="25"/>
      <c r="F70" s="16"/>
      <c r="G70" s="257"/>
      <c r="H70" s="49"/>
      <c r="I70" s="44"/>
      <c r="J70" s="44"/>
      <c r="K70" s="44"/>
      <c r="L70" s="44"/>
      <c r="M70" s="44"/>
    </row>
    <row r="71" spans="1:13" ht="18">
      <c r="A71" s="67" t="s">
        <v>85</v>
      </c>
      <c r="B71" s="57"/>
      <c r="C71" s="57"/>
      <c r="D71" s="28"/>
      <c r="E71" s="29"/>
      <c r="F71" s="29"/>
      <c r="G71" s="29"/>
      <c r="H71" s="30"/>
      <c r="I71" s="45"/>
      <c r="J71" s="45"/>
      <c r="K71" s="45"/>
      <c r="L71" s="45"/>
      <c r="M71" s="45"/>
    </row>
    <row r="72" spans="1:13" ht="20.5">
      <c r="A72" s="256" t="s">
        <v>512</v>
      </c>
      <c r="B72" s="8"/>
      <c r="C72" s="16"/>
      <c r="D72" s="64" t="s">
        <v>95</v>
      </c>
      <c r="E72" s="35"/>
      <c r="F72" s="35"/>
      <c r="G72" s="35"/>
      <c r="H72" s="65"/>
      <c r="I72" s="44"/>
      <c r="J72" s="268"/>
      <c r="K72" s="44">
        <v>2</v>
      </c>
      <c r="L72" s="276">
        <f>J72*K72/100</f>
        <v>0</v>
      </c>
      <c r="M72" s="44"/>
    </row>
    <row r="73" spans="1:13" ht="20.5">
      <c r="A73" s="241" t="s">
        <v>513</v>
      </c>
      <c r="B73" s="16"/>
      <c r="C73" s="16"/>
      <c r="D73" s="34" t="s">
        <v>96</v>
      </c>
      <c r="E73" s="16"/>
      <c r="F73" s="16"/>
      <c r="G73" s="257"/>
      <c r="H73" s="49"/>
      <c r="I73" s="44"/>
      <c r="J73" s="44"/>
      <c r="K73" s="44"/>
      <c r="L73" s="44"/>
      <c r="M73" s="44"/>
    </row>
    <row r="74" spans="1:13" ht="20.5">
      <c r="A74" s="256" t="s">
        <v>514</v>
      </c>
      <c r="B74" s="8"/>
      <c r="C74" s="16"/>
      <c r="D74" s="34" t="s">
        <v>97</v>
      </c>
      <c r="E74" s="16"/>
      <c r="F74" s="16"/>
      <c r="G74" s="257"/>
      <c r="H74" s="49"/>
      <c r="I74" s="44"/>
      <c r="J74" s="44"/>
      <c r="K74" s="44"/>
      <c r="L74" s="44"/>
      <c r="M74" s="44"/>
    </row>
    <row r="75" spans="1:13" ht="20.5">
      <c r="A75" s="347" t="s">
        <v>515</v>
      </c>
      <c r="B75" s="348"/>
      <c r="C75" s="348"/>
      <c r="D75" s="34" t="s">
        <v>98</v>
      </c>
      <c r="E75" s="16"/>
      <c r="F75" s="16"/>
      <c r="G75" s="257"/>
      <c r="H75" s="49"/>
      <c r="I75" s="44"/>
      <c r="J75" s="44"/>
      <c r="K75" s="44"/>
      <c r="L75" s="44"/>
      <c r="M75" s="44"/>
    </row>
    <row r="76" spans="1:13" ht="20.5">
      <c r="A76" s="349"/>
      <c r="B76" s="350"/>
      <c r="C76" s="350"/>
      <c r="D76" s="59" t="s">
        <v>99</v>
      </c>
      <c r="E76" s="56"/>
      <c r="F76" s="56"/>
      <c r="G76" s="57"/>
      <c r="H76" s="60"/>
      <c r="I76" s="45"/>
      <c r="J76" s="45"/>
      <c r="K76" s="45"/>
      <c r="L76" s="45"/>
      <c r="M76" s="45"/>
    </row>
    <row r="77" spans="1:13" ht="20.5">
      <c r="A77" s="351"/>
      <c r="B77" s="351"/>
      <c r="C77" s="351"/>
      <c r="D77" s="32"/>
      <c r="E77" s="32"/>
      <c r="F77" s="32"/>
      <c r="G77" s="33"/>
      <c r="H77" s="33"/>
      <c r="I77" s="33"/>
      <c r="J77" s="160"/>
      <c r="K77" s="160"/>
      <c r="L77" s="160"/>
      <c r="M77" s="33"/>
    </row>
    <row r="78" spans="1:13" ht="20.5">
      <c r="A78" s="314" t="s">
        <v>100</v>
      </c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</row>
    <row r="79" spans="1:13" ht="18">
      <c r="A79" s="352" t="s">
        <v>531</v>
      </c>
      <c r="B79" s="320"/>
      <c r="C79" s="321"/>
      <c r="D79" s="68" t="s">
        <v>70</v>
      </c>
      <c r="E79" s="69"/>
      <c r="F79" s="69"/>
      <c r="G79" s="69"/>
      <c r="H79" s="70"/>
      <c r="I79" s="43" t="s">
        <v>71</v>
      </c>
      <c r="J79" s="341" t="s">
        <v>516</v>
      </c>
      <c r="K79" s="43" t="s">
        <v>30</v>
      </c>
      <c r="L79" s="43" t="s">
        <v>29</v>
      </c>
      <c r="M79" s="43" t="s">
        <v>32</v>
      </c>
    </row>
    <row r="80" spans="1:13" ht="18">
      <c r="A80" s="353"/>
      <c r="B80" s="354"/>
      <c r="C80" s="355"/>
      <c r="D80" s="71" t="s">
        <v>27</v>
      </c>
      <c r="E80" s="72"/>
      <c r="F80" s="72"/>
      <c r="G80" s="72"/>
      <c r="H80" s="73"/>
      <c r="I80" s="239" t="s">
        <v>72</v>
      </c>
      <c r="J80" s="356"/>
      <c r="K80" s="239"/>
      <c r="L80" s="239" t="s">
        <v>31</v>
      </c>
      <c r="M80" s="239" t="s">
        <v>33</v>
      </c>
    </row>
    <row r="81" spans="1:13" ht="20.5">
      <c r="A81" s="55" t="s">
        <v>517</v>
      </c>
      <c r="B81" s="32"/>
      <c r="C81" s="37"/>
      <c r="D81" s="31" t="s">
        <v>105</v>
      </c>
      <c r="E81" s="32"/>
      <c r="F81" s="32"/>
      <c r="G81" s="32"/>
      <c r="H81" s="58"/>
      <c r="I81" s="66"/>
      <c r="J81" s="269"/>
      <c r="K81" s="66">
        <v>2</v>
      </c>
      <c r="L81" s="277">
        <f>J81*K81/100</f>
        <v>0</v>
      </c>
      <c r="M81" s="66"/>
    </row>
    <row r="82" spans="1:13" ht="20.5">
      <c r="A82" s="241" t="s">
        <v>518</v>
      </c>
      <c r="B82" s="16"/>
      <c r="C82" s="77"/>
      <c r="D82" s="34" t="s">
        <v>106</v>
      </c>
      <c r="E82" s="16"/>
      <c r="F82" s="82"/>
      <c r="G82" s="16"/>
      <c r="H82" s="49"/>
      <c r="I82" s="44"/>
      <c r="J82" s="44"/>
      <c r="K82" s="44"/>
      <c r="L82" s="44"/>
      <c r="M82" s="44"/>
    </row>
    <row r="83" spans="1:13" ht="20.5">
      <c r="A83" s="256" t="s">
        <v>101</v>
      </c>
      <c r="B83" s="16"/>
      <c r="C83" s="77"/>
      <c r="D83" s="34" t="s">
        <v>107</v>
      </c>
      <c r="E83" s="16"/>
      <c r="F83" s="16"/>
      <c r="G83" s="16"/>
      <c r="H83" s="49"/>
      <c r="I83" s="44"/>
      <c r="J83" s="44"/>
      <c r="K83" s="44"/>
      <c r="L83" s="44"/>
      <c r="M83" s="44"/>
    </row>
    <row r="84" spans="1:13" ht="20.5">
      <c r="A84" s="256" t="s">
        <v>102</v>
      </c>
      <c r="B84" s="16"/>
      <c r="C84" s="77"/>
      <c r="D84" s="34" t="s">
        <v>108</v>
      </c>
      <c r="E84" s="16"/>
      <c r="F84" s="16"/>
      <c r="G84" s="16"/>
      <c r="H84" s="49"/>
      <c r="I84" s="44"/>
      <c r="J84" s="44"/>
      <c r="K84" s="44"/>
      <c r="L84" s="44"/>
      <c r="M84" s="44"/>
    </row>
    <row r="85" spans="1:13" ht="20.5">
      <c r="A85" s="256" t="s">
        <v>103</v>
      </c>
      <c r="B85" s="16"/>
      <c r="C85" s="77"/>
      <c r="D85" s="34" t="s">
        <v>109</v>
      </c>
      <c r="E85" s="16"/>
      <c r="F85" s="16"/>
      <c r="G85" s="16"/>
      <c r="H85" s="49"/>
      <c r="I85" s="44"/>
      <c r="J85" s="44"/>
      <c r="K85" s="44"/>
      <c r="L85" s="44"/>
      <c r="M85" s="44"/>
    </row>
    <row r="86" spans="1:13" ht="20.5">
      <c r="A86" s="67" t="s">
        <v>104</v>
      </c>
      <c r="B86" s="56"/>
      <c r="C86" s="81"/>
      <c r="D86" s="59"/>
      <c r="E86" s="56"/>
      <c r="F86" s="56"/>
      <c r="G86" s="56"/>
      <c r="H86" s="60"/>
      <c r="I86" s="45"/>
      <c r="J86" s="45"/>
      <c r="K86" s="45"/>
      <c r="L86" s="45"/>
      <c r="M86" s="45"/>
    </row>
    <row r="87" spans="1:13" ht="20.5">
      <c r="A87" s="241" t="s">
        <v>110</v>
      </c>
      <c r="B87" s="16"/>
      <c r="C87" s="77"/>
      <c r="D87" s="34" t="s">
        <v>113</v>
      </c>
      <c r="E87" s="16"/>
      <c r="F87" s="16"/>
      <c r="G87" s="16"/>
      <c r="H87" s="49"/>
      <c r="I87" s="44"/>
      <c r="J87" s="268"/>
      <c r="K87" s="44">
        <v>2</v>
      </c>
      <c r="L87" s="276">
        <f>J87*K87/100</f>
        <v>0</v>
      </c>
      <c r="M87" s="44"/>
    </row>
    <row r="88" spans="1:13" ht="20.5">
      <c r="A88" s="256" t="s">
        <v>111</v>
      </c>
      <c r="B88" s="16"/>
      <c r="C88" s="77"/>
      <c r="D88" s="34" t="s">
        <v>114</v>
      </c>
      <c r="E88" s="16"/>
      <c r="F88" s="16"/>
      <c r="G88" s="16"/>
      <c r="H88" s="49"/>
      <c r="I88" s="44"/>
      <c r="J88" s="44"/>
      <c r="K88" s="44"/>
      <c r="L88" s="44"/>
      <c r="M88" s="44"/>
    </row>
    <row r="89" spans="1:13" ht="20.5">
      <c r="A89" s="256" t="s">
        <v>519</v>
      </c>
      <c r="B89" s="16"/>
      <c r="C89" s="77"/>
      <c r="D89" s="34" t="s">
        <v>115</v>
      </c>
      <c r="E89" s="16"/>
      <c r="F89" s="16"/>
      <c r="G89" s="16"/>
      <c r="H89" s="49"/>
      <c r="I89" s="44"/>
      <c r="J89" s="44"/>
      <c r="K89" s="44"/>
      <c r="L89" s="44"/>
      <c r="M89" s="44"/>
    </row>
    <row r="90" spans="1:13" ht="20.5">
      <c r="A90" s="256" t="s">
        <v>520</v>
      </c>
      <c r="B90" s="16"/>
      <c r="C90" s="77"/>
      <c r="D90" s="34" t="s">
        <v>116</v>
      </c>
      <c r="E90" s="16"/>
      <c r="F90" s="16"/>
      <c r="G90" s="16"/>
      <c r="H90" s="49"/>
      <c r="I90" s="44"/>
      <c r="J90" s="44"/>
      <c r="K90" s="44"/>
      <c r="L90" s="44"/>
      <c r="M90" s="44"/>
    </row>
    <row r="91" spans="1:13" ht="20.5">
      <c r="A91" s="256" t="s">
        <v>112</v>
      </c>
      <c r="B91" s="16"/>
      <c r="C91" s="77"/>
      <c r="D91" s="34" t="s">
        <v>117</v>
      </c>
      <c r="E91" s="16"/>
      <c r="F91" s="16"/>
      <c r="G91" s="16"/>
      <c r="H91" s="49"/>
      <c r="I91" s="44"/>
      <c r="J91" s="44"/>
      <c r="K91" s="44"/>
      <c r="L91" s="44"/>
      <c r="M91" s="44"/>
    </row>
    <row r="92" spans="1:13" ht="20.5">
      <c r="A92" s="256" t="s">
        <v>112</v>
      </c>
      <c r="B92" s="16"/>
      <c r="C92" s="77"/>
      <c r="D92" s="59"/>
      <c r="E92" s="16"/>
      <c r="F92" s="16"/>
      <c r="G92" s="16"/>
      <c r="H92" s="49"/>
      <c r="I92" s="44"/>
      <c r="J92" s="44"/>
      <c r="K92" s="44"/>
      <c r="L92" s="44"/>
      <c r="M92" s="44"/>
    </row>
    <row r="93" spans="1:13" ht="18">
      <c r="A93" s="75" t="s">
        <v>118</v>
      </c>
      <c r="B93" s="33"/>
      <c r="C93" s="58"/>
      <c r="D93" s="55" t="s">
        <v>121</v>
      </c>
      <c r="E93" s="33"/>
      <c r="F93" s="33"/>
      <c r="G93" s="33"/>
      <c r="H93" s="58"/>
      <c r="I93" s="66"/>
      <c r="J93" s="269"/>
      <c r="K93" s="66">
        <v>2</v>
      </c>
      <c r="L93" s="277">
        <f>J93*K93/100</f>
        <v>0</v>
      </c>
      <c r="M93" s="66"/>
    </row>
    <row r="94" spans="1:13" ht="18">
      <c r="A94" s="256" t="s">
        <v>521</v>
      </c>
      <c r="B94" s="257"/>
      <c r="C94" s="49"/>
      <c r="D94" s="256" t="s">
        <v>122</v>
      </c>
      <c r="E94" s="257"/>
      <c r="F94" s="257"/>
      <c r="G94" s="257"/>
      <c r="H94" s="49"/>
      <c r="I94" s="44"/>
      <c r="J94" s="44"/>
      <c r="K94" s="44"/>
      <c r="L94" s="44"/>
      <c r="M94" s="44"/>
    </row>
    <row r="95" spans="1:13" ht="18">
      <c r="A95" s="256" t="s">
        <v>522</v>
      </c>
      <c r="B95" s="257"/>
      <c r="C95" s="49"/>
      <c r="D95" s="256" t="s">
        <v>123</v>
      </c>
      <c r="E95" s="257"/>
      <c r="F95" s="257"/>
      <c r="G95" s="257"/>
      <c r="H95" s="49"/>
      <c r="I95" s="44"/>
      <c r="J95" s="44"/>
      <c r="K95" s="44"/>
      <c r="L95" s="44"/>
      <c r="M95" s="44"/>
    </row>
    <row r="96" spans="1:13" ht="18">
      <c r="A96" s="256" t="s">
        <v>523</v>
      </c>
      <c r="B96" s="257"/>
      <c r="C96" s="49"/>
      <c r="D96" s="256" t="s">
        <v>124</v>
      </c>
      <c r="E96" s="257"/>
      <c r="F96" s="257"/>
      <c r="G96" s="257"/>
      <c r="H96" s="49"/>
      <c r="I96" s="44"/>
      <c r="J96" s="44"/>
      <c r="K96" s="44"/>
      <c r="L96" s="44"/>
      <c r="M96" s="44"/>
    </row>
    <row r="97" spans="1:13" ht="18">
      <c r="A97" s="256" t="s">
        <v>524</v>
      </c>
      <c r="B97" s="257"/>
      <c r="C97" s="49"/>
      <c r="D97" s="256" t="s">
        <v>529</v>
      </c>
      <c r="E97" s="257"/>
      <c r="F97" s="257"/>
      <c r="G97" s="257"/>
      <c r="H97" s="49"/>
      <c r="I97" s="44"/>
      <c r="J97" s="44"/>
      <c r="K97" s="44"/>
      <c r="L97" s="44"/>
      <c r="M97" s="44"/>
    </row>
    <row r="98" spans="1:13" ht="18">
      <c r="A98" s="256" t="s">
        <v>525</v>
      </c>
      <c r="B98" s="257"/>
      <c r="C98" s="49"/>
      <c r="D98" s="256" t="s">
        <v>530</v>
      </c>
      <c r="E98" s="257"/>
      <c r="F98" s="257"/>
      <c r="G98" s="257"/>
      <c r="H98" s="49"/>
      <c r="I98" s="44"/>
      <c r="J98" s="44"/>
      <c r="K98" s="44"/>
      <c r="L98" s="44"/>
      <c r="M98" s="44"/>
    </row>
    <row r="99" spans="1:13" ht="18">
      <c r="A99" s="256" t="s">
        <v>526</v>
      </c>
      <c r="B99" s="257"/>
      <c r="C99" s="49"/>
      <c r="D99" s="241" t="s">
        <v>125</v>
      </c>
      <c r="E99" s="257"/>
      <c r="F99" s="257"/>
      <c r="G99" s="257"/>
      <c r="H99" s="49"/>
      <c r="I99" s="44"/>
      <c r="J99" s="44"/>
      <c r="K99" s="44"/>
      <c r="L99" s="44"/>
      <c r="M99" s="44"/>
    </row>
    <row r="100" spans="1:13" ht="20.5">
      <c r="A100" s="256" t="s">
        <v>527</v>
      </c>
      <c r="B100" s="257"/>
      <c r="C100" s="49"/>
      <c r="D100" s="34" t="s">
        <v>126</v>
      </c>
      <c r="E100" s="257"/>
      <c r="F100" s="257"/>
      <c r="G100" s="257"/>
      <c r="H100" s="49"/>
      <c r="I100" s="44"/>
      <c r="J100" s="44"/>
      <c r="K100" s="44"/>
      <c r="L100" s="44"/>
      <c r="M100" s="44"/>
    </row>
    <row r="101" spans="1:13" ht="20.5">
      <c r="A101" s="256" t="s">
        <v>528</v>
      </c>
      <c r="B101" s="257"/>
      <c r="C101" s="49"/>
      <c r="D101" s="34" t="s">
        <v>127</v>
      </c>
      <c r="E101" s="257"/>
      <c r="F101" s="257"/>
      <c r="G101" s="257"/>
      <c r="H101" s="49"/>
      <c r="I101" s="44"/>
      <c r="J101" s="44"/>
      <c r="K101" s="44"/>
      <c r="L101" s="44"/>
      <c r="M101" s="44"/>
    </row>
    <row r="102" spans="1:13" ht="20.5">
      <c r="A102" s="256" t="s">
        <v>119</v>
      </c>
      <c r="B102" s="242"/>
      <c r="C102" s="78"/>
      <c r="D102" s="34" t="s">
        <v>128</v>
      </c>
      <c r="E102" s="257"/>
      <c r="F102" s="242"/>
      <c r="G102" s="242"/>
      <c r="H102" s="49"/>
      <c r="I102" s="44"/>
      <c r="J102" s="44"/>
      <c r="K102" s="44"/>
      <c r="L102" s="44"/>
      <c r="M102" s="44"/>
    </row>
    <row r="103" spans="1:13" ht="20.5">
      <c r="A103" s="67" t="s">
        <v>120</v>
      </c>
      <c r="B103" s="56"/>
      <c r="C103" s="81"/>
      <c r="D103" s="59" t="s">
        <v>129</v>
      </c>
      <c r="E103" s="83"/>
      <c r="F103" s="56"/>
      <c r="G103" s="56"/>
      <c r="H103" s="60"/>
      <c r="I103" s="45"/>
      <c r="J103" s="45"/>
      <c r="K103" s="45"/>
      <c r="L103" s="45"/>
      <c r="M103" s="45"/>
    </row>
    <row r="104" spans="1:13" ht="20.5">
      <c r="A104" s="357" t="s">
        <v>130</v>
      </c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</row>
    <row r="105" spans="1:13" ht="18">
      <c r="A105" s="319" t="s">
        <v>69</v>
      </c>
      <c r="B105" s="320"/>
      <c r="C105" s="320"/>
      <c r="D105" s="321"/>
      <c r="E105" s="69" t="s">
        <v>70</v>
      </c>
      <c r="F105" s="89"/>
      <c r="G105" s="90"/>
      <c r="H105" s="91"/>
      <c r="I105" s="43" t="s">
        <v>71</v>
      </c>
      <c r="J105" s="341" t="s">
        <v>516</v>
      </c>
      <c r="K105" s="43" t="s">
        <v>30</v>
      </c>
      <c r="L105" s="43" t="s">
        <v>29</v>
      </c>
      <c r="M105" s="43" t="s">
        <v>32</v>
      </c>
    </row>
    <row r="106" spans="1:13" ht="18">
      <c r="A106" s="241"/>
      <c r="B106" s="242"/>
      <c r="C106" s="242"/>
      <c r="D106" s="78"/>
      <c r="E106" s="72" t="s">
        <v>27</v>
      </c>
      <c r="F106" s="92"/>
      <c r="G106" s="93"/>
      <c r="H106" s="94"/>
      <c r="I106" s="239" t="s">
        <v>72</v>
      </c>
      <c r="J106" s="356"/>
      <c r="K106" s="239"/>
      <c r="L106" s="239" t="s">
        <v>31</v>
      </c>
      <c r="M106" s="239" t="s">
        <v>33</v>
      </c>
    </row>
    <row r="107" spans="1:13" ht="18">
      <c r="A107" s="75" t="s">
        <v>532</v>
      </c>
      <c r="B107" s="33"/>
      <c r="C107" s="33"/>
      <c r="D107" s="58"/>
      <c r="E107" s="33" t="s">
        <v>138</v>
      </c>
      <c r="F107" s="33"/>
      <c r="G107" s="33"/>
      <c r="H107" s="58"/>
      <c r="I107" s="66"/>
      <c r="J107" s="269"/>
      <c r="K107" s="66">
        <v>3</v>
      </c>
      <c r="L107" s="231">
        <f>J107*K107/100</f>
        <v>0</v>
      </c>
      <c r="M107" s="66"/>
    </row>
    <row r="108" spans="1:13" ht="18">
      <c r="A108" s="241" t="s">
        <v>533</v>
      </c>
      <c r="B108" s="257"/>
      <c r="C108" s="257"/>
      <c r="D108" s="49"/>
      <c r="E108" s="257" t="s">
        <v>139</v>
      </c>
      <c r="F108" s="257"/>
      <c r="G108" s="257"/>
      <c r="H108" s="49"/>
      <c r="I108" s="44"/>
      <c r="J108" s="44"/>
      <c r="K108" s="44"/>
      <c r="L108" s="44"/>
      <c r="M108" s="44"/>
    </row>
    <row r="109" spans="1:13" ht="18">
      <c r="A109" s="241" t="s">
        <v>534</v>
      </c>
      <c r="B109" s="257"/>
      <c r="C109" s="257"/>
      <c r="D109" s="49"/>
      <c r="E109" s="257" t="s">
        <v>535</v>
      </c>
      <c r="F109" s="257"/>
      <c r="G109" s="257"/>
      <c r="H109" s="49"/>
      <c r="I109" s="44"/>
      <c r="J109" s="44"/>
      <c r="K109" s="44"/>
      <c r="L109" s="44"/>
      <c r="M109" s="44"/>
    </row>
    <row r="110" spans="1:13" ht="18">
      <c r="A110" s="256" t="s">
        <v>131</v>
      </c>
      <c r="B110" s="257"/>
      <c r="C110" s="257"/>
      <c r="D110" s="49"/>
      <c r="E110" s="257" t="s">
        <v>536</v>
      </c>
      <c r="F110" s="257"/>
      <c r="G110" s="257"/>
      <c r="H110" s="49"/>
      <c r="I110" s="44"/>
      <c r="J110" s="44"/>
      <c r="K110" s="44"/>
      <c r="L110" s="44"/>
      <c r="M110" s="44"/>
    </row>
    <row r="111" spans="1:13" ht="18">
      <c r="A111" s="256" t="s">
        <v>132</v>
      </c>
      <c r="B111" s="257"/>
      <c r="C111" s="257"/>
      <c r="D111" s="49"/>
      <c r="E111" s="257" t="s">
        <v>140</v>
      </c>
      <c r="F111" s="257"/>
      <c r="G111" s="257"/>
      <c r="H111" s="49"/>
      <c r="I111" s="44"/>
      <c r="J111" s="44"/>
      <c r="K111" s="44"/>
      <c r="L111" s="44"/>
      <c r="M111" s="44"/>
    </row>
    <row r="112" spans="1:13" ht="18">
      <c r="A112" s="256" t="s">
        <v>133</v>
      </c>
      <c r="B112" s="257"/>
      <c r="C112" s="257"/>
      <c r="D112" s="49"/>
      <c r="E112" s="242" t="s">
        <v>125</v>
      </c>
      <c r="F112" s="257"/>
      <c r="G112" s="257"/>
      <c r="H112" s="49"/>
      <c r="I112" s="44"/>
      <c r="J112" s="44"/>
      <c r="K112" s="44"/>
      <c r="L112" s="44"/>
      <c r="M112" s="44"/>
    </row>
    <row r="113" spans="1:13" ht="20.5">
      <c r="A113" s="256" t="s">
        <v>134</v>
      </c>
      <c r="B113" s="242"/>
      <c r="C113" s="242"/>
      <c r="D113" s="78"/>
      <c r="E113" s="16" t="s">
        <v>141</v>
      </c>
      <c r="F113" s="257"/>
      <c r="G113" s="257"/>
      <c r="H113" s="49"/>
      <c r="I113" s="44"/>
      <c r="J113" s="44"/>
      <c r="K113" s="44"/>
      <c r="L113" s="44"/>
      <c r="M113" s="44"/>
    </row>
    <row r="114" spans="1:13" ht="20.5">
      <c r="A114" s="256" t="s">
        <v>135</v>
      </c>
      <c r="B114" s="16"/>
      <c r="C114" s="16"/>
      <c r="D114" s="77"/>
      <c r="E114" s="16" t="s">
        <v>142</v>
      </c>
      <c r="F114" s="257"/>
      <c r="G114" s="257"/>
      <c r="H114" s="49"/>
      <c r="I114" s="44"/>
      <c r="J114" s="44"/>
      <c r="K114" s="44"/>
      <c r="L114" s="44"/>
      <c r="M114" s="44"/>
    </row>
    <row r="115" spans="1:13" ht="20.5">
      <c r="A115" s="256" t="s">
        <v>136</v>
      </c>
      <c r="B115" s="16"/>
      <c r="C115" s="16"/>
      <c r="D115" s="77"/>
      <c r="E115" s="16" t="s">
        <v>143</v>
      </c>
      <c r="F115" s="257"/>
      <c r="G115" s="257"/>
      <c r="H115" s="49"/>
      <c r="I115" s="44"/>
      <c r="J115" s="44"/>
      <c r="K115" s="44"/>
      <c r="L115" s="44"/>
      <c r="M115" s="44"/>
    </row>
    <row r="116" spans="1:13" ht="20.5">
      <c r="A116" s="67" t="s">
        <v>137</v>
      </c>
      <c r="B116" s="56"/>
      <c r="C116" s="56"/>
      <c r="D116" s="81"/>
      <c r="E116" s="56" t="s">
        <v>144</v>
      </c>
      <c r="F116" s="57"/>
      <c r="G116" s="57"/>
      <c r="H116" s="60"/>
      <c r="I116" s="45"/>
      <c r="J116" s="45"/>
      <c r="K116" s="45"/>
      <c r="L116" s="45"/>
      <c r="M116" s="45"/>
    </row>
    <row r="117" spans="1:13" ht="18">
      <c r="A117" s="256" t="s">
        <v>537</v>
      </c>
      <c r="B117" s="257"/>
      <c r="C117" s="257"/>
      <c r="D117" s="49"/>
      <c r="E117" s="257" t="s">
        <v>539</v>
      </c>
      <c r="F117" s="257"/>
      <c r="G117" s="257"/>
      <c r="H117" s="49"/>
      <c r="I117" s="44"/>
      <c r="J117" s="268"/>
      <c r="K117" s="44">
        <v>2</v>
      </c>
      <c r="L117" s="276">
        <f>J117*K117/100</f>
        <v>0</v>
      </c>
      <c r="M117" s="44"/>
    </row>
    <row r="118" spans="1:13" ht="18">
      <c r="A118" s="241" t="s">
        <v>538</v>
      </c>
      <c r="B118" s="257"/>
      <c r="C118" s="257"/>
      <c r="D118" s="49"/>
      <c r="E118" s="257" t="s">
        <v>540</v>
      </c>
      <c r="F118" s="257"/>
      <c r="G118" s="257"/>
      <c r="H118" s="49"/>
      <c r="I118" s="44"/>
      <c r="J118" s="44"/>
      <c r="K118" s="44"/>
      <c r="L118" s="44"/>
      <c r="M118" s="44"/>
    </row>
    <row r="119" spans="1:13" ht="18">
      <c r="A119" s="256" t="s">
        <v>541</v>
      </c>
      <c r="B119" s="257"/>
      <c r="C119" s="257"/>
      <c r="D119" s="49"/>
      <c r="E119" s="257" t="s">
        <v>145</v>
      </c>
      <c r="F119" s="257"/>
      <c r="G119" s="257"/>
      <c r="H119" s="49"/>
      <c r="I119" s="44"/>
      <c r="J119" s="44"/>
      <c r="K119" s="44"/>
      <c r="L119" s="44"/>
      <c r="M119" s="44"/>
    </row>
    <row r="120" spans="1:13" ht="20.5">
      <c r="A120" s="256" t="s">
        <v>542</v>
      </c>
      <c r="B120" s="257"/>
      <c r="C120" s="257"/>
      <c r="D120" s="49"/>
      <c r="E120" s="257" t="s">
        <v>146</v>
      </c>
      <c r="F120" s="257"/>
      <c r="G120" s="257"/>
      <c r="H120" s="49"/>
      <c r="I120" s="44"/>
      <c r="J120" s="44"/>
      <c r="K120" s="44"/>
      <c r="L120" s="44"/>
      <c r="M120" s="44"/>
    </row>
    <row r="121" spans="1:13" ht="18">
      <c r="A121" s="256" t="s">
        <v>544</v>
      </c>
      <c r="B121" s="257"/>
      <c r="C121" s="257"/>
      <c r="D121" s="49"/>
      <c r="E121" s="257" t="s">
        <v>147</v>
      </c>
      <c r="F121" s="257"/>
      <c r="G121" s="257"/>
      <c r="H121" s="49"/>
      <c r="I121" s="44"/>
      <c r="J121" s="44"/>
      <c r="K121" s="44"/>
      <c r="L121" s="44"/>
      <c r="M121" s="44"/>
    </row>
    <row r="122" spans="1:13" ht="20.5">
      <c r="A122" s="240" t="s">
        <v>543</v>
      </c>
      <c r="B122" s="257"/>
      <c r="C122" s="257"/>
      <c r="D122" s="49"/>
      <c r="E122" s="257" t="s">
        <v>148</v>
      </c>
      <c r="F122" s="257"/>
      <c r="G122" s="257"/>
      <c r="H122" s="49"/>
      <c r="I122" s="44"/>
      <c r="J122" s="44"/>
      <c r="K122" s="44"/>
      <c r="L122" s="44"/>
      <c r="M122" s="44"/>
    </row>
    <row r="123" spans="1:13" ht="18">
      <c r="A123" s="254"/>
      <c r="B123" s="257"/>
      <c r="C123" s="257"/>
      <c r="D123" s="49"/>
      <c r="E123" s="257" t="s">
        <v>149</v>
      </c>
      <c r="F123" s="257"/>
      <c r="G123" s="257"/>
      <c r="H123" s="49"/>
      <c r="I123" s="44"/>
      <c r="J123" s="44"/>
      <c r="K123" s="44"/>
      <c r="L123" s="44"/>
      <c r="M123" s="44"/>
    </row>
    <row r="124" spans="1:13" ht="20.5">
      <c r="A124" s="254"/>
      <c r="B124" s="257"/>
      <c r="C124" s="257"/>
      <c r="D124" s="49"/>
      <c r="E124" s="257" t="s">
        <v>150</v>
      </c>
      <c r="F124" s="257"/>
      <c r="G124" s="257"/>
      <c r="H124" s="49"/>
      <c r="I124" s="44"/>
      <c r="J124" s="44"/>
      <c r="K124" s="44"/>
      <c r="L124" s="44"/>
      <c r="M124" s="44"/>
    </row>
    <row r="125" spans="1:13" ht="18">
      <c r="A125" s="254"/>
      <c r="B125" s="257"/>
      <c r="C125" s="257"/>
      <c r="D125" s="49"/>
      <c r="E125" s="257" t="s">
        <v>151</v>
      </c>
      <c r="F125" s="257"/>
      <c r="G125" s="257"/>
      <c r="H125" s="49"/>
      <c r="I125" s="44"/>
      <c r="J125" s="44"/>
      <c r="K125" s="44"/>
      <c r="L125" s="44"/>
      <c r="M125" s="44"/>
    </row>
    <row r="126" spans="1:13" ht="20.5">
      <c r="A126" s="254"/>
      <c r="B126" s="257"/>
      <c r="C126" s="257"/>
      <c r="D126" s="49"/>
      <c r="E126" s="257" t="s">
        <v>152</v>
      </c>
      <c r="F126" s="257"/>
      <c r="G126" s="257"/>
      <c r="H126" s="49"/>
      <c r="I126" s="44"/>
      <c r="J126" s="44"/>
      <c r="K126" s="44"/>
      <c r="L126" s="44"/>
      <c r="M126" s="44"/>
    </row>
    <row r="127" spans="1:13" ht="18">
      <c r="A127" s="254"/>
      <c r="B127" s="257"/>
      <c r="C127" s="257"/>
      <c r="D127" s="49"/>
      <c r="E127" s="257" t="s">
        <v>153</v>
      </c>
      <c r="F127" s="257"/>
      <c r="G127" s="257"/>
      <c r="H127" s="49"/>
      <c r="I127" s="44"/>
      <c r="J127" s="44"/>
      <c r="K127" s="44"/>
      <c r="L127" s="44"/>
      <c r="M127" s="44"/>
    </row>
    <row r="128" spans="1:13" ht="20.5">
      <c r="A128" s="251"/>
      <c r="B128" s="96"/>
      <c r="C128" s="96"/>
      <c r="D128" s="97"/>
      <c r="E128" s="96" t="s">
        <v>154</v>
      </c>
      <c r="F128" s="98"/>
      <c r="G128" s="98"/>
      <c r="H128" s="259"/>
      <c r="I128" s="47"/>
      <c r="J128" s="47"/>
      <c r="K128" s="100">
        <v>45</v>
      </c>
      <c r="L128" s="230">
        <f>L30+L36+L57+L63+L72+L81+L87+L93+L107+L117</f>
        <v>0</v>
      </c>
      <c r="M128" s="47"/>
    </row>
    <row r="129" spans="1:13" ht="20.5">
      <c r="A129" s="242"/>
      <c r="B129" s="19"/>
      <c r="C129" s="19"/>
      <c r="D129" s="19"/>
      <c r="E129" s="19"/>
      <c r="F129" s="257"/>
      <c r="G129" s="257"/>
      <c r="H129" s="242"/>
      <c r="I129" s="257"/>
      <c r="J129" s="258"/>
      <c r="K129" s="243"/>
      <c r="L129" s="258"/>
      <c r="M129" s="257"/>
    </row>
    <row r="130" spans="1:13" ht="20.5">
      <c r="A130" s="242"/>
      <c r="B130" s="19"/>
      <c r="C130" s="19"/>
      <c r="D130" s="19"/>
      <c r="E130" s="19"/>
      <c r="F130" s="257"/>
      <c r="G130" s="257"/>
      <c r="H130" s="242"/>
      <c r="I130" s="257"/>
      <c r="J130" s="258"/>
      <c r="K130" s="243"/>
      <c r="L130" s="258"/>
      <c r="M130" s="257"/>
    </row>
    <row r="131" spans="1:13" ht="20.5">
      <c r="A131" s="318" t="s">
        <v>155</v>
      </c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</row>
    <row r="132" spans="1:13">
      <c r="A132" s="4"/>
    </row>
    <row r="133" spans="1:13" ht="18">
      <c r="A133" s="75" t="s">
        <v>25</v>
      </c>
      <c r="B133" s="76"/>
      <c r="C133" s="76"/>
      <c r="D133" s="76"/>
      <c r="E133" s="74"/>
      <c r="F133" s="75" t="s">
        <v>156</v>
      </c>
      <c r="G133" s="76"/>
      <c r="H133" s="74"/>
      <c r="I133" s="43" t="s">
        <v>71</v>
      </c>
      <c r="J133" s="341" t="s">
        <v>516</v>
      </c>
      <c r="K133" s="43" t="s">
        <v>30</v>
      </c>
      <c r="L133" s="43" t="s">
        <v>29</v>
      </c>
      <c r="M133" s="43" t="s">
        <v>32</v>
      </c>
    </row>
    <row r="134" spans="1:13" ht="18">
      <c r="A134" s="241"/>
      <c r="B134" s="242"/>
      <c r="C134" s="242"/>
      <c r="D134" s="242"/>
      <c r="E134" s="78"/>
      <c r="F134" s="241" t="s">
        <v>27</v>
      </c>
      <c r="G134" s="242"/>
      <c r="H134" s="78"/>
      <c r="I134" s="239" t="s">
        <v>72</v>
      </c>
      <c r="J134" s="356"/>
      <c r="K134" s="239"/>
      <c r="L134" s="239" t="s">
        <v>31</v>
      </c>
      <c r="M134" s="239" t="s">
        <v>33</v>
      </c>
    </row>
    <row r="135" spans="1:13" ht="18">
      <c r="A135" s="251" t="s">
        <v>157</v>
      </c>
      <c r="B135" s="252"/>
      <c r="C135" s="252"/>
      <c r="D135" s="252"/>
      <c r="E135" s="259"/>
      <c r="F135" s="102"/>
      <c r="G135" s="98"/>
      <c r="H135" s="103"/>
      <c r="I135" s="47"/>
      <c r="J135" s="47"/>
      <c r="K135" s="47">
        <v>20</v>
      </c>
      <c r="L135" s="47"/>
      <c r="M135" s="47"/>
    </row>
    <row r="136" spans="1:13" ht="18">
      <c r="A136" s="241" t="s">
        <v>158</v>
      </c>
      <c r="B136" s="242"/>
      <c r="C136" s="242"/>
      <c r="D136" s="242"/>
      <c r="E136" s="78"/>
      <c r="F136" s="241" t="s">
        <v>172</v>
      </c>
      <c r="G136" s="257"/>
      <c r="H136" s="49"/>
      <c r="I136" s="44"/>
      <c r="J136" s="268"/>
      <c r="K136" s="44">
        <v>13</v>
      </c>
      <c r="L136" s="231">
        <f>J136*K136/100</f>
        <v>0</v>
      </c>
      <c r="M136" s="44"/>
    </row>
    <row r="137" spans="1:13" ht="20.5">
      <c r="A137" s="241" t="s">
        <v>159</v>
      </c>
      <c r="B137" s="16"/>
      <c r="C137" s="16"/>
      <c r="D137" s="16"/>
      <c r="E137" s="77"/>
      <c r="F137" s="34" t="s">
        <v>173</v>
      </c>
      <c r="G137" s="257"/>
      <c r="H137" s="49"/>
      <c r="I137" s="44"/>
      <c r="J137" s="44"/>
      <c r="K137" s="44"/>
      <c r="L137" s="44"/>
      <c r="M137" s="44"/>
    </row>
    <row r="138" spans="1:13" ht="20.5">
      <c r="A138" s="256" t="s">
        <v>545</v>
      </c>
      <c r="B138" s="16"/>
      <c r="C138" s="16"/>
      <c r="D138" s="16"/>
      <c r="E138" s="77"/>
      <c r="F138" s="34" t="s">
        <v>174</v>
      </c>
      <c r="G138" s="257"/>
      <c r="H138" s="49"/>
      <c r="I138" s="44"/>
      <c r="J138" s="44"/>
      <c r="K138" s="44"/>
      <c r="L138" s="44"/>
      <c r="M138" s="44"/>
    </row>
    <row r="139" spans="1:13" ht="20.5">
      <c r="A139" s="256" t="s">
        <v>546</v>
      </c>
      <c r="B139" s="16"/>
      <c r="C139" s="16"/>
      <c r="D139" s="16"/>
      <c r="E139" s="77"/>
      <c r="F139" s="34" t="s">
        <v>175</v>
      </c>
      <c r="G139" s="257"/>
      <c r="H139" s="49"/>
      <c r="I139" s="44"/>
      <c r="J139" s="44"/>
      <c r="K139" s="44"/>
      <c r="L139" s="44"/>
      <c r="M139" s="44"/>
    </row>
    <row r="140" spans="1:13" ht="20.5">
      <c r="A140" s="256" t="s">
        <v>165</v>
      </c>
      <c r="B140" s="16"/>
      <c r="C140" s="16"/>
      <c r="D140" s="16"/>
      <c r="E140" s="77"/>
      <c r="F140" s="34" t="s">
        <v>176</v>
      </c>
      <c r="G140" s="257"/>
      <c r="H140" s="49"/>
      <c r="I140" s="44"/>
      <c r="J140" s="44"/>
      <c r="K140" s="44"/>
      <c r="L140" s="44"/>
      <c r="M140" s="44"/>
    </row>
    <row r="141" spans="1:13" ht="20.5">
      <c r="A141" s="256" t="s">
        <v>160</v>
      </c>
      <c r="B141" s="16"/>
      <c r="C141" s="16"/>
      <c r="D141" s="16"/>
      <c r="E141" s="77"/>
      <c r="F141" s="34" t="s">
        <v>177</v>
      </c>
      <c r="G141" s="257"/>
      <c r="H141" s="49"/>
      <c r="I141" s="44"/>
      <c r="J141" s="44"/>
      <c r="K141" s="44"/>
      <c r="L141" s="44"/>
      <c r="M141" s="44"/>
    </row>
    <row r="142" spans="1:13" ht="20.5">
      <c r="A142" s="256" t="s">
        <v>547</v>
      </c>
      <c r="B142" s="16"/>
      <c r="C142" s="16"/>
      <c r="D142" s="16"/>
      <c r="E142" s="77"/>
      <c r="F142" s="241" t="s">
        <v>178</v>
      </c>
      <c r="G142" s="257"/>
      <c r="H142" s="49"/>
      <c r="I142" s="44"/>
      <c r="J142" s="44"/>
      <c r="K142" s="44"/>
      <c r="L142" s="44"/>
      <c r="M142" s="44"/>
    </row>
    <row r="143" spans="1:13" ht="20.5">
      <c r="A143" s="256" t="s">
        <v>548</v>
      </c>
      <c r="B143" s="16"/>
      <c r="C143" s="16"/>
      <c r="D143" s="16"/>
      <c r="E143" s="77"/>
      <c r="F143" s="34" t="s">
        <v>179</v>
      </c>
      <c r="G143" s="257"/>
      <c r="H143" s="49"/>
      <c r="I143" s="44"/>
      <c r="J143" s="44"/>
      <c r="K143" s="44"/>
      <c r="L143" s="44"/>
      <c r="M143" s="44"/>
    </row>
    <row r="144" spans="1:13" ht="20.5">
      <c r="A144" s="256" t="s">
        <v>549</v>
      </c>
      <c r="B144" s="16"/>
      <c r="C144" s="16"/>
      <c r="D144" s="16"/>
      <c r="E144" s="77"/>
      <c r="F144" s="34" t="s">
        <v>180</v>
      </c>
      <c r="G144" s="257"/>
      <c r="H144" s="49"/>
      <c r="I144" s="44"/>
      <c r="J144" s="44"/>
      <c r="K144" s="44"/>
      <c r="L144" s="44"/>
      <c r="M144" s="44"/>
    </row>
    <row r="145" spans="1:13" ht="20.5">
      <c r="A145" s="256" t="s">
        <v>161</v>
      </c>
      <c r="B145" s="16"/>
      <c r="C145" s="16"/>
      <c r="D145" s="16"/>
      <c r="E145" s="77"/>
      <c r="F145" s="34" t="s">
        <v>181</v>
      </c>
      <c r="G145" s="257"/>
      <c r="H145" s="49"/>
      <c r="I145" s="44"/>
      <c r="J145" s="44"/>
      <c r="K145" s="44"/>
      <c r="L145" s="44"/>
      <c r="M145" s="44"/>
    </row>
    <row r="146" spans="1:13" ht="20.5">
      <c r="A146" s="256" t="s">
        <v>162</v>
      </c>
      <c r="B146" s="242"/>
      <c r="C146" s="242"/>
      <c r="D146" s="242"/>
      <c r="E146" s="78"/>
      <c r="F146" s="34" t="s">
        <v>182</v>
      </c>
      <c r="G146" s="257"/>
      <c r="H146" s="49"/>
      <c r="I146" s="44"/>
      <c r="J146" s="44"/>
      <c r="K146" s="44"/>
      <c r="L146" s="44"/>
      <c r="M146" s="44"/>
    </row>
    <row r="147" spans="1:13" ht="20.5">
      <c r="A147" s="256" t="s">
        <v>163</v>
      </c>
      <c r="B147" s="16"/>
      <c r="C147" s="16"/>
      <c r="D147" s="16"/>
      <c r="E147" s="77"/>
      <c r="F147" s="34" t="s">
        <v>183</v>
      </c>
      <c r="G147" s="257"/>
      <c r="H147" s="49"/>
      <c r="I147" s="44"/>
      <c r="J147" s="44"/>
      <c r="K147" s="44"/>
      <c r="L147" s="44"/>
      <c r="M147" s="44"/>
    </row>
    <row r="148" spans="1:13" ht="20.5">
      <c r="A148" s="256" t="s">
        <v>164</v>
      </c>
      <c r="B148" s="16"/>
      <c r="C148" s="16"/>
      <c r="D148" s="16"/>
      <c r="E148" s="77"/>
      <c r="F148" s="241" t="s">
        <v>184</v>
      </c>
      <c r="G148" s="257"/>
      <c r="H148" s="49"/>
      <c r="I148" s="44"/>
      <c r="J148" s="44"/>
      <c r="K148" s="44"/>
      <c r="L148" s="44"/>
      <c r="M148" s="44"/>
    </row>
    <row r="149" spans="1:13" ht="20.5">
      <c r="A149" s="256" t="s">
        <v>165</v>
      </c>
      <c r="B149" s="16"/>
      <c r="C149" s="16"/>
      <c r="D149" s="16"/>
      <c r="E149" s="77"/>
      <c r="F149" s="34" t="s">
        <v>185</v>
      </c>
      <c r="G149" s="257"/>
      <c r="H149" s="49"/>
      <c r="I149" s="44"/>
      <c r="J149" s="44"/>
      <c r="K149" s="44"/>
      <c r="L149" s="44"/>
      <c r="M149" s="44"/>
    </row>
    <row r="150" spans="1:13" ht="20.5">
      <c r="A150" s="256" t="s">
        <v>166</v>
      </c>
      <c r="B150" s="16"/>
      <c r="C150" s="16"/>
      <c r="D150" s="16"/>
      <c r="E150" s="77"/>
      <c r="F150" s="34" t="s">
        <v>186</v>
      </c>
      <c r="G150" s="257"/>
      <c r="H150" s="49"/>
      <c r="I150" s="44"/>
      <c r="J150" s="44"/>
      <c r="K150" s="44"/>
      <c r="L150" s="44"/>
      <c r="M150" s="44"/>
    </row>
    <row r="151" spans="1:13" ht="20.5">
      <c r="A151" s="256" t="s">
        <v>167</v>
      </c>
      <c r="B151" s="16"/>
      <c r="C151" s="16"/>
      <c r="D151" s="16"/>
      <c r="E151" s="77"/>
      <c r="F151" s="34" t="s">
        <v>187</v>
      </c>
      <c r="G151" s="257"/>
      <c r="H151" s="49"/>
      <c r="I151" s="44"/>
      <c r="J151" s="44"/>
      <c r="K151" s="44"/>
      <c r="L151" s="44"/>
      <c r="M151" s="44"/>
    </row>
    <row r="152" spans="1:13" ht="20.5">
      <c r="A152" s="256" t="s">
        <v>168</v>
      </c>
      <c r="B152" s="242"/>
      <c r="C152" s="242"/>
      <c r="D152" s="242"/>
      <c r="E152" s="78"/>
      <c r="F152" s="34" t="s">
        <v>188</v>
      </c>
      <c r="G152" s="257"/>
      <c r="H152" s="49"/>
      <c r="I152" s="44"/>
      <c r="J152" s="44"/>
      <c r="K152" s="44"/>
      <c r="L152" s="44"/>
      <c r="M152" s="44"/>
    </row>
    <row r="153" spans="1:13" ht="20.5">
      <c r="A153" s="256" t="s">
        <v>169</v>
      </c>
      <c r="B153" s="16"/>
      <c r="C153" s="16"/>
      <c r="D153" s="16"/>
      <c r="E153" s="77"/>
      <c r="F153" s="34" t="s">
        <v>189</v>
      </c>
      <c r="G153" s="257"/>
      <c r="H153" s="49"/>
      <c r="I153" s="44"/>
      <c r="J153" s="44"/>
      <c r="K153" s="44"/>
      <c r="L153" s="44"/>
      <c r="M153" s="44"/>
    </row>
    <row r="154" spans="1:13" ht="20.5">
      <c r="A154" s="241" t="s">
        <v>170</v>
      </c>
      <c r="B154" s="16"/>
      <c r="C154" s="16"/>
      <c r="D154" s="16"/>
      <c r="E154" s="77"/>
      <c r="F154" s="34"/>
      <c r="G154" s="257"/>
      <c r="H154" s="49"/>
      <c r="I154" s="44"/>
      <c r="J154" s="44"/>
      <c r="K154" s="44"/>
      <c r="L154" s="44"/>
      <c r="M154" s="44"/>
    </row>
    <row r="155" spans="1:13" ht="20.5">
      <c r="A155" s="67" t="s">
        <v>171</v>
      </c>
      <c r="B155" s="56"/>
      <c r="C155" s="56"/>
      <c r="D155" s="56"/>
      <c r="E155" s="81"/>
      <c r="F155" s="59"/>
      <c r="G155" s="57"/>
      <c r="H155" s="60"/>
      <c r="I155" s="45"/>
      <c r="J155" s="45"/>
      <c r="K155" s="45"/>
      <c r="L155" s="45"/>
      <c r="M155" s="45"/>
    </row>
    <row r="156" spans="1:13" ht="20.5">
      <c r="A156" s="1"/>
    </row>
    <row r="157" spans="1:13" ht="20.5">
      <c r="A157" s="314" t="s">
        <v>190</v>
      </c>
      <c r="B157" s="314"/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</row>
    <row r="158" spans="1:13" ht="18">
      <c r="A158" s="75" t="s">
        <v>69</v>
      </c>
      <c r="B158" s="76" t="s">
        <v>70</v>
      </c>
      <c r="C158" s="76"/>
      <c r="D158" s="74"/>
      <c r="E158" s="75"/>
      <c r="F158" s="76"/>
      <c r="G158" s="76"/>
      <c r="H158" s="74"/>
      <c r="I158" s="43" t="s">
        <v>71</v>
      </c>
      <c r="J158" s="341" t="s">
        <v>516</v>
      </c>
      <c r="K158" s="43" t="s">
        <v>30</v>
      </c>
      <c r="L158" s="43" t="s">
        <v>29</v>
      </c>
      <c r="M158" s="43" t="s">
        <v>32</v>
      </c>
    </row>
    <row r="159" spans="1:13" ht="18">
      <c r="A159" s="241"/>
      <c r="B159" s="242" t="s">
        <v>27</v>
      </c>
      <c r="C159" s="242"/>
      <c r="D159" s="78"/>
      <c r="E159" s="241"/>
      <c r="F159" s="242"/>
      <c r="G159" s="242"/>
      <c r="H159" s="78"/>
      <c r="I159" s="239" t="s">
        <v>72</v>
      </c>
      <c r="J159" s="356"/>
      <c r="K159" s="239"/>
      <c r="L159" s="239" t="s">
        <v>31</v>
      </c>
      <c r="M159" s="239" t="s">
        <v>33</v>
      </c>
    </row>
    <row r="160" spans="1:13" ht="18">
      <c r="A160" s="251" t="s">
        <v>191</v>
      </c>
      <c r="B160" s="252"/>
      <c r="C160" s="252"/>
      <c r="D160" s="259"/>
      <c r="E160" s="251"/>
      <c r="F160" s="98"/>
      <c r="G160" s="98"/>
      <c r="H160" s="103"/>
      <c r="I160" s="47"/>
      <c r="J160" s="47"/>
      <c r="K160" s="47">
        <v>7</v>
      </c>
      <c r="L160" s="47"/>
      <c r="M160" s="47"/>
    </row>
    <row r="161" spans="1:13" ht="20.5">
      <c r="A161" s="75" t="s">
        <v>192</v>
      </c>
      <c r="B161" s="32"/>
      <c r="C161" s="32"/>
      <c r="D161" s="37"/>
      <c r="E161" s="31" t="s">
        <v>195</v>
      </c>
      <c r="F161" s="32"/>
      <c r="G161" s="32"/>
      <c r="H161" s="58"/>
      <c r="I161" s="66"/>
      <c r="J161" s="269"/>
      <c r="K161" s="66">
        <v>3</v>
      </c>
      <c r="L161" s="232">
        <f>J161*K161/100</f>
        <v>0</v>
      </c>
      <c r="M161" s="66"/>
    </row>
    <row r="162" spans="1:13" ht="18">
      <c r="A162" s="256" t="s">
        <v>193</v>
      </c>
      <c r="B162" s="257"/>
      <c r="C162" s="257"/>
      <c r="D162" s="49"/>
      <c r="E162" s="256" t="s">
        <v>196</v>
      </c>
      <c r="F162" s="257"/>
      <c r="G162" s="257"/>
      <c r="H162" s="49"/>
      <c r="I162" s="44"/>
      <c r="J162" s="44"/>
      <c r="K162" s="44"/>
      <c r="L162" s="44"/>
      <c r="M162" s="44"/>
    </row>
    <row r="163" spans="1:13" ht="20.5">
      <c r="A163" s="256" t="s">
        <v>194</v>
      </c>
      <c r="B163" s="16"/>
      <c r="C163" s="16"/>
      <c r="D163" s="77"/>
      <c r="E163" s="34" t="s">
        <v>197</v>
      </c>
      <c r="F163" s="16"/>
      <c r="G163" s="16"/>
      <c r="H163" s="49"/>
      <c r="I163" s="44"/>
      <c r="J163" s="44"/>
      <c r="K163" s="44"/>
      <c r="L163" s="44"/>
      <c r="M163" s="44"/>
    </row>
    <row r="164" spans="1:13" ht="20.5">
      <c r="A164" s="254"/>
      <c r="B164" s="16"/>
      <c r="C164" s="16"/>
      <c r="D164" s="77"/>
      <c r="E164" s="34" t="s">
        <v>198</v>
      </c>
      <c r="F164" s="16"/>
      <c r="G164" s="16"/>
      <c r="H164" s="49"/>
      <c r="I164" s="44"/>
      <c r="J164" s="44"/>
      <c r="K164" s="44"/>
      <c r="L164" s="44"/>
      <c r="M164" s="44"/>
    </row>
    <row r="165" spans="1:13" ht="18">
      <c r="A165" s="246"/>
      <c r="B165" s="83"/>
      <c r="C165" s="83"/>
      <c r="D165" s="87"/>
      <c r="E165" s="88" t="s">
        <v>199</v>
      </c>
      <c r="F165" s="83"/>
      <c r="G165" s="83"/>
      <c r="H165" s="60"/>
      <c r="I165" s="45"/>
      <c r="J165" s="45"/>
      <c r="K165" s="45"/>
      <c r="L165" s="45"/>
      <c r="M165" s="45"/>
    </row>
    <row r="166" spans="1:13" ht="18">
      <c r="A166" s="241" t="s">
        <v>550</v>
      </c>
      <c r="B166" s="257"/>
      <c r="C166" s="257"/>
      <c r="D166" s="49"/>
      <c r="E166" s="256"/>
      <c r="F166" s="257"/>
      <c r="G166" s="257"/>
      <c r="H166" s="49"/>
      <c r="I166" s="44"/>
      <c r="J166" s="44"/>
      <c r="K166" s="44"/>
      <c r="L166" s="44"/>
      <c r="M166" s="44"/>
    </row>
    <row r="167" spans="1:13" ht="18">
      <c r="A167" s="88" t="s">
        <v>551</v>
      </c>
      <c r="B167" s="57"/>
      <c r="C167" s="57"/>
      <c r="D167" s="60"/>
      <c r="E167" s="67"/>
      <c r="F167" s="57"/>
      <c r="G167" s="57"/>
      <c r="H167" s="60"/>
      <c r="I167" s="45"/>
      <c r="J167" s="45"/>
      <c r="K167" s="45"/>
      <c r="L167" s="45"/>
      <c r="M167" s="45"/>
    </row>
    <row r="168" spans="1:13" ht="20.5">
      <c r="A168" s="55" t="s">
        <v>200</v>
      </c>
      <c r="B168" s="32"/>
      <c r="C168" s="32"/>
      <c r="D168" s="37"/>
      <c r="E168" s="31" t="s">
        <v>204</v>
      </c>
      <c r="F168" s="32"/>
      <c r="G168" s="32"/>
      <c r="H168" s="58"/>
      <c r="I168" s="66"/>
      <c r="J168" s="269"/>
      <c r="K168" s="66">
        <v>4</v>
      </c>
      <c r="L168" s="277">
        <f>J168*K168/100</f>
        <v>0</v>
      </c>
      <c r="M168" s="66"/>
    </row>
    <row r="169" spans="1:13" ht="20.5">
      <c r="A169" s="241" t="s">
        <v>201</v>
      </c>
      <c r="B169" s="16"/>
      <c r="C169" s="16"/>
      <c r="D169" s="77"/>
      <c r="E169" s="34" t="s">
        <v>205</v>
      </c>
      <c r="F169" s="16"/>
      <c r="G169" s="16"/>
      <c r="H169" s="49"/>
      <c r="I169" s="44"/>
      <c r="J169" s="44"/>
      <c r="K169" s="44"/>
      <c r="L169" s="44"/>
      <c r="M169" s="44"/>
    </row>
    <row r="170" spans="1:13" ht="18">
      <c r="A170" s="241" t="s">
        <v>202</v>
      </c>
      <c r="B170" s="257"/>
      <c r="C170" s="257"/>
      <c r="D170" s="49"/>
      <c r="E170" s="256" t="s">
        <v>206</v>
      </c>
      <c r="F170" s="257"/>
      <c r="G170" s="257"/>
      <c r="H170" s="49"/>
      <c r="I170" s="44"/>
      <c r="J170" s="44"/>
      <c r="K170" s="44"/>
      <c r="L170" s="44"/>
      <c r="M170" s="44"/>
    </row>
    <row r="171" spans="1:13" ht="18">
      <c r="A171" s="67" t="s">
        <v>203</v>
      </c>
      <c r="B171" s="247"/>
      <c r="C171" s="247"/>
      <c r="D171" s="111"/>
      <c r="E171" s="246"/>
      <c r="F171" s="247"/>
      <c r="G171" s="247"/>
      <c r="H171" s="60"/>
      <c r="I171" s="45"/>
      <c r="J171" s="45"/>
      <c r="K171" s="44"/>
      <c r="L171" s="45"/>
      <c r="M171" s="45"/>
    </row>
    <row r="172" spans="1:13" ht="20.5">
      <c r="A172" s="241" t="s">
        <v>552</v>
      </c>
      <c r="B172" s="16"/>
      <c r="C172" s="16"/>
      <c r="D172" s="77"/>
      <c r="E172" s="34" t="s">
        <v>213</v>
      </c>
      <c r="F172" s="16"/>
      <c r="G172" s="16"/>
      <c r="H172" s="49"/>
      <c r="I172" s="44"/>
      <c r="J172" s="44"/>
      <c r="K172" s="44"/>
      <c r="L172" s="44"/>
      <c r="M172" s="44"/>
    </row>
    <row r="173" spans="1:13" ht="20.5">
      <c r="A173" s="241" t="s">
        <v>553</v>
      </c>
      <c r="B173" s="16"/>
      <c r="C173" s="16"/>
      <c r="D173" s="77"/>
      <c r="E173" s="34" t="s">
        <v>214</v>
      </c>
      <c r="F173" s="16"/>
      <c r="G173" s="16"/>
      <c r="H173" s="49"/>
      <c r="I173" s="44"/>
      <c r="J173" s="44"/>
      <c r="K173" s="44"/>
      <c r="L173" s="44"/>
      <c r="M173" s="44"/>
    </row>
    <row r="174" spans="1:13" ht="20.5">
      <c r="A174" s="241" t="s">
        <v>554</v>
      </c>
      <c r="B174" s="16"/>
      <c r="C174" s="16"/>
      <c r="D174" s="77"/>
      <c r="E174" s="256" t="s">
        <v>215</v>
      </c>
      <c r="F174" s="16"/>
      <c r="G174" s="16"/>
      <c r="H174" s="49"/>
      <c r="I174" s="44"/>
      <c r="J174" s="44"/>
      <c r="K174" s="44"/>
      <c r="L174" s="44"/>
      <c r="M174" s="44"/>
    </row>
    <row r="175" spans="1:13" ht="20.5">
      <c r="A175" s="256" t="s">
        <v>207</v>
      </c>
      <c r="B175" s="16"/>
      <c r="C175" s="16"/>
      <c r="D175" s="77"/>
      <c r="E175" s="34" t="s">
        <v>216</v>
      </c>
      <c r="F175" s="16"/>
      <c r="G175" s="16"/>
      <c r="H175" s="49"/>
      <c r="I175" s="44"/>
      <c r="J175" s="44"/>
      <c r="K175" s="44"/>
      <c r="L175" s="44"/>
      <c r="M175" s="44"/>
    </row>
    <row r="176" spans="1:13" ht="18">
      <c r="A176" s="256" t="s">
        <v>208</v>
      </c>
      <c r="B176" s="257"/>
      <c r="C176" s="257"/>
      <c r="D176" s="49"/>
      <c r="E176" s="256" t="s">
        <v>217</v>
      </c>
      <c r="F176" s="257"/>
      <c r="G176" s="257"/>
      <c r="H176" s="49"/>
      <c r="I176" s="44"/>
      <c r="J176" s="44"/>
      <c r="K176" s="44"/>
      <c r="L176" s="44"/>
      <c r="M176" s="44"/>
    </row>
    <row r="177" spans="1:13" ht="20.5">
      <c r="A177" s="256" t="s">
        <v>209</v>
      </c>
      <c r="B177" s="16"/>
      <c r="C177" s="16"/>
      <c r="D177" s="77"/>
      <c r="E177" s="34"/>
      <c r="F177" s="16"/>
      <c r="G177" s="16"/>
      <c r="H177" s="49"/>
      <c r="I177" s="44"/>
      <c r="J177" s="44"/>
      <c r="K177" s="44"/>
      <c r="L177" s="44"/>
      <c r="M177" s="44"/>
    </row>
    <row r="178" spans="1:13" ht="18">
      <c r="A178" s="256" t="s">
        <v>210</v>
      </c>
      <c r="B178" s="257"/>
      <c r="C178" s="257"/>
      <c r="D178" s="49"/>
      <c r="E178" s="256"/>
      <c r="F178" s="257"/>
      <c r="G178" s="257"/>
      <c r="H178" s="49"/>
      <c r="I178" s="44"/>
      <c r="J178" s="44"/>
      <c r="K178" s="44"/>
      <c r="L178" s="44"/>
      <c r="M178" s="44"/>
    </row>
    <row r="179" spans="1:13" ht="18">
      <c r="A179" s="256" t="s">
        <v>211</v>
      </c>
      <c r="B179" s="255"/>
      <c r="C179" s="255"/>
      <c r="D179" s="105"/>
      <c r="E179" s="254"/>
      <c r="F179" s="255"/>
      <c r="G179" s="255"/>
      <c r="H179" s="49"/>
      <c r="I179" s="44"/>
      <c r="J179" s="44"/>
      <c r="K179" s="44"/>
      <c r="L179" s="44"/>
      <c r="M179" s="44"/>
    </row>
    <row r="180" spans="1:13" ht="18">
      <c r="A180" s="256" t="s">
        <v>212</v>
      </c>
      <c r="B180" s="255"/>
      <c r="C180" s="255"/>
      <c r="D180" s="105"/>
      <c r="E180" s="254"/>
      <c r="F180" s="255"/>
      <c r="G180" s="255"/>
      <c r="H180" s="49"/>
      <c r="I180" s="44"/>
      <c r="J180" s="44"/>
      <c r="K180" s="44"/>
      <c r="L180" s="44"/>
      <c r="M180" s="44"/>
    </row>
    <row r="181" spans="1:13" ht="20.5">
      <c r="A181" s="107" t="s">
        <v>218</v>
      </c>
      <c r="B181" s="108"/>
      <c r="C181" s="108"/>
      <c r="D181" s="109"/>
      <c r="E181" s="107"/>
      <c r="F181" s="108"/>
      <c r="G181" s="108"/>
      <c r="H181" s="109"/>
      <c r="I181" s="110"/>
      <c r="J181" s="106"/>
      <c r="K181" s="106">
        <v>20</v>
      </c>
      <c r="L181" s="275">
        <f>L136+L161+L168</f>
        <v>0</v>
      </c>
      <c r="M181" s="47"/>
    </row>
    <row r="182" spans="1:13" ht="20.5">
      <c r="A182" s="1"/>
    </row>
    <row r="183" spans="1:13" ht="20.5">
      <c r="A183" s="318" t="s">
        <v>219</v>
      </c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</row>
    <row r="184" spans="1:13">
      <c r="A184" s="4"/>
    </row>
    <row r="185" spans="1:13" ht="18">
      <c r="A185" s="68" t="s">
        <v>25</v>
      </c>
      <c r="B185" s="69"/>
      <c r="C185" s="69"/>
      <c r="D185" s="69"/>
      <c r="E185" s="70"/>
      <c r="F185" s="68" t="s">
        <v>156</v>
      </c>
      <c r="G185" s="69"/>
      <c r="H185" s="70"/>
      <c r="I185" s="43" t="s">
        <v>28</v>
      </c>
      <c r="J185" s="244" t="s">
        <v>29</v>
      </c>
      <c r="K185" s="43" t="s">
        <v>30</v>
      </c>
      <c r="L185" s="43" t="s">
        <v>29</v>
      </c>
      <c r="M185" s="43" t="s">
        <v>32</v>
      </c>
    </row>
    <row r="186" spans="1:13" ht="18">
      <c r="A186" s="241"/>
      <c r="B186" s="242"/>
      <c r="C186" s="242"/>
      <c r="D186" s="242"/>
      <c r="E186" s="78"/>
      <c r="F186" s="71" t="s">
        <v>27</v>
      </c>
      <c r="G186" s="72"/>
      <c r="H186" s="73"/>
      <c r="I186" s="239"/>
      <c r="J186" s="245"/>
      <c r="K186" s="239"/>
      <c r="L186" s="239" t="s">
        <v>31</v>
      </c>
      <c r="M186" s="239" t="s">
        <v>33</v>
      </c>
    </row>
    <row r="187" spans="1:13" ht="18">
      <c r="A187" s="251" t="s">
        <v>220</v>
      </c>
      <c r="B187" s="252"/>
      <c r="C187" s="252"/>
      <c r="D187" s="252"/>
      <c r="E187" s="259"/>
      <c r="F187" s="102"/>
      <c r="G187" s="98"/>
      <c r="H187" s="103"/>
      <c r="I187" s="47"/>
      <c r="J187" s="237"/>
      <c r="K187" s="47">
        <v>10</v>
      </c>
      <c r="L187" s="47"/>
      <c r="M187" s="47"/>
    </row>
    <row r="188" spans="1:13" ht="18">
      <c r="A188" s="251" t="s">
        <v>221</v>
      </c>
      <c r="B188" s="252"/>
      <c r="C188" s="252"/>
      <c r="D188" s="252"/>
      <c r="E188" s="259"/>
      <c r="F188" s="102"/>
      <c r="G188" s="98"/>
      <c r="H188" s="103"/>
      <c r="I188" s="47" t="s">
        <v>222</v>
      </c>
      <c r="J188" s="237"/>
      <c r="K188" s="47"/>
      <c r="L188" s="47"/>
      <c r="M188" s="47"/>
    </row>
    <row r="189" spans="1:13" ht="20.5">
      <c r="A189" s="256" t="s">
        <v>223</v>
      </c>
      <c r="B189" s="16"/>
      <c r="C189" s="16"/>
      <c r="D189" s="16"/>
      <c r="E189" s="77"/>
      <c r="F189" s="34" t="s">
        <v>241</v>
      </c>
      <c r="G189" s="16"/>
      <c r="H189" s="77"/>
      <c r="I189" s="44" t="s">
        <v>222</v>
      </c>
      <c r="J189" s="270"/>
      <c r="K189" s="44">
        <v>7</v>
      </c>
      <c r="L189" s="231">
        <f>J189*K189/100</f>
        <v>0</v>
      </c>
      <c r="M189" s="44"/>
    </row>
    <row r="190" spans="1:13" ht="20.5">
      <c r="A190" s="256" t="s">
        <v>224</v>
      </c>
      <c r="B190" s="257"/>
      <c r="C190" s="257"/>
      <c r="D190" s="257"/>
      <c r="E190" s="49"/>
      <c r="F190" s="256" t="s">
        <v>242</v>
      </c>
      <c r="G190" s="257"/>
      <c r="H190" s="49"/>
      <c r="I190" s="44"/>
      <c r="J190" s="112"/>
      <c r="K190" s="44"/>
      <c r="L190" s="44"/>
      <c r="M190" s="44"/>
    </row>
    <row r="191" spans="1:13" ht="20.5">
      <c r="A191" s="256" t="s">
        <v>225</v>
      </c>
      <c r="B191" s="257"/>
      <c r="C191" s="257"/>
      <c r="D191" s="257"/>
      <c r="E191" s="49"/>
      <c r="F191" s="256" t="s">
        <v>243</v>
      </c>
      <c r="G191" s="257"/>
      <c r="H191" s="49"/>
      <c r="I191" s="44" t="s">
        <v>222</v>
      </c>
      <c r="J191" s="112"/>
      <c r="K191" s="44"/>
      <c r="L191" s="44"/>
      <c r="M191" s="44"/>
    </row>
    <row r="192" spans="1:13" ht="20.5">
      <c r="A192" s="256" t="s">
        <v>226</v>
      </c>
      <c r="B192" s="257"/>
      <c r="C192" s="257"/>
      <c r="D192" s="257"/>
      <c r="E192" s="49"/>
      <c r="F192" s="256" t="s">
        <v>244</v>
      </c>
      <c r="G192" s="257"/>
      <c r="H192" s="49"/>
      <c r="I192" s="113"/>
      <c r="J192" s="112"/>
      <c r="K192" s="44"/>
      <c r="L192" s="44"/>
      <c r="M192" s="44"/>
    </row>
    <row r="193" spans="1:13" ht="20.5">
      <c r="A193" s="256" t="s">
        <v>227</v>
      </c>
      <c r="B193" s="257"/>
      <c r="C193" s="257"/>
      <c r="D193" s="257"/>
      <c r="E193" s="49"/>
      <c r="F193" s="256" t="s">
        <v>555</v>
      </c>
      <c r="G193" s="257"/>
      <c r="H193" s="49"/>
      <c r="I193" s="44" t="s">
        <v>222</v>
      </c>
      <c r="J193" s="112"/>
      <c r="K193" s="44"/>
      <c r="L193" s="44"/>
      <c r="M193" s="44"/>
    </row>
    <row r="194" spans="1:13" ht="18">
      <c r="A194" s="256" t="s">
        <v>228</v>
      </c>
      <c r="B194" s="255"/>
      <c r="C194" s="255"/>
      <c r="D194" s="255"/>
      <c r="E194" s="105"/>
      <c r="F194" s="254"/>
      <c r="G194" s="255"/>
      <c r="H194" s="105"/>
      <c r="I194" s="44" t="s">
        <v>222</v>
      </c>
      <c r="J194" s="112"/>
      <c r="K194" s="44"/>
      <c r="L194" s="44"/>
      <c r="M194" s="44"/>
    </row>
    <row r="195" spans="1:13" ht="18">
      <c r="A195" s="256" t="s">
        <v>229</v>
      </c>
      <c r="B195" s="255"/>
      <c r="C195" s="255"/>
      <c r="D195" s="255"/>
      <c r="E195" s="105"/>
      <c r="F195" s="254"/>
      <c r="G195" s="255"/>
      <c r="H195" s="105"/>
      <c r="I195" s="114"/>
      <c r="J195" s="112"/>
      <c r="K195" s="44"/>
      <c r="L195" s="44"/>
      <c r="M195" s="44"/>
    </row>
    <row r="196" spans="1:13" ht="18">
      <c r="A196" s="256" t="s">
        <v>230</v>
      </c>
      <c r="B196" s="255"/>
      <c r="C196" s="255"/>
      <c r="D196" s="255"/>
      <c r="E196" s="105"/>
      <c r="F196" s="254"/>
      <c r="G196" s="255"/>
      <c r="H196" s="105"/>
      <c r="I196" s="114"/>
      <c r="J196" s="112"/>
      <c r="K196" s="44"/>
      <c r="L196" s="44"/>
      <c r="M196" s="44"/>
    </row>
    <row r="197" spans="1:13" ht="18">
      <c r="A197" s="256" t="s">
        <v>231</v>
      </c>
      <c r="B197" s="255"/>
      <c r="C197" s="255"/>
      <c r="D197" s="255"/>
      <c r="E197" s="105"/>
      <c r="F197" s="254"/>
      <c r="G197" s="255"/>
      <c r="H197" s="105"/>
      <c r="I197" s="114"/>
      <c r="J197" s="112"/>
      <c r="K197" s="44"/>
      <c r="L197" s="44"/>
      <c r="M197" s="44"/>
    </row>
    <row r="198" spans="1:13" ht="18">
      <c r="A198" s="256" t="s">
        <v>232</v>
      </c>
      <c r="B198" s="255"/>
      <c r="C198" s="255"/>
      <c r="D198" s="255"/>
      <c r="E198" s="105"/>
      <c r="F198" s="254"/>
      <c r="G198" s="255"/>
      <c r="H198" s="105"/>
      <c r="I198" s="44" t="s">
        <v>222</v>
      </c>
      <c r="J198" s="112"/>
      <c r="K198" s="44"/>
      <c r="L198" s="44"/>
      <c r="M198" s="44"/>
    </row>
    <row r="199" spans="1:13" ht="18">
      <c r="A199" s="256" t="s">
        <v>233</v>
      </c>
      <c r="B199" s="255"/>
      <c r="C199" s="255"/>
      <c r="D199" s="255"/>
      <c r="E199" s="105"/>
      <c r="F199" s="254"/>
      <c r="G199" s="255"/>
      <c r="H199" s="105"/>
      <c r="I199" s="114"/>
      <c r="J199" s="112"/>
      <c r="K199" s="44"/>
      <c r="L199" s="44"/>
      <c r="M199" s="44"/>
    </row>
    <row r="200" spans="1:13" ht="18">
      <c r="A200" s="256" t="s">
        <v>234</v>
      </c>
      <c r="B200" s="255"/>
      <c r="C200" s="255"/>
      <c r="D200" s="255"/>
      <c r="E200" s="105"/>
      <c r="F200" s="254"/>
      <c r="G200" s="255"/>
      <c r="H200" s="105"/>
      <c r="I200" s="114"/>
      <c r="J200" s="112"/>
      <c r="K200" s="44"/>
      <c r="L200" s="44"/>
      <c r="M200" s="44"/>
    </row>
    <row r="201" spans="1:13" ht="18">
      <c r="A201" s="256" t="s">
        <v>235</v>
      </c>
      <c r="B201" s="255"/>
      <c r="C201" s="255"/>
      <c r="D201" s="255"/>
      <c r="E201" s="105"/>
      <c r="F201" s="254"/>
      <c r="G201" s="255"/>
      <c r="H201" s="105"/>
      <c r="I201" s="114"/>
      <c r="J201" s="112"/>
      <c r="K201" s="44"/>
      <c r="L201" s="44"/>
      <c r="M201" s="44"/>
    </row>
    <row r="202" spans="1:13" ht="18">
      <c r="A202" s="256" t="s">
        <v>236</v>
      </c>
      <c r="B202" s="255"/>
      <c r="C202" s="255"/>
      <c r="D202" s="255"/>
      <c r="E202" s="105"/>
      <c r="F202" s="254"/>
      <c r="G202" s="255"/>
      <c r="H202" s="105"/>
      <c r="I202" s="114"/>
      <c r="J202" s="112"/>
      <c r="K202" s="44"/>
      <c r="L202" s="44"/>
      <c r="M202" s="44"/>
    </row>
    <row r="203" spans="1:13" ht="18">
      <c r="A203" s="256"/>
      <c r="B203" s="255"/>
      <c r="C203" s="255"/>
      <c r="D203" s="255"/>
      <c r="E203" s="105"/>
      <c r="F203" s="254"/>
      <c r="G203" s="255"/>
      <c r="H203" s="105"/>
      <c r="I203" s="114"/>
      <c r="J203" s="112"/>
      <c r="K203" s="44"/>
      <c r="L203" s="44"/>
      <c r="M203" s="44"/>
    </row>
    <row r="204" spans="1:13" ht="18">
      <c r="A204" s="256" t="s">
        <v>237</v>
      </c>
      <c r="B204" s="255"/>
      <c r="C204" s="255"/>
      <c r="D204" s="255"/>
      <c r="E204" s="105"/>
      <c r="F204" s="254"/>
      <c r="G204" s="255"/>
      <c r="H204" s="105"/>
      <c r="I204" s="114"/>
      <c r="J204" s="112"/>
      <c r="K204" s="44"/>
      <c r="L204" s="44"/>
      <c r="M204" s="44"/>
    </row>
    <row r="205" spans="1:13" ht="18">
      <c r="A205" s="256" t="s">
        <v>238</v>
      </c>
      <c r="B205" s="255"/>
      <c r="C205" s="255"/>
      <c r="D205" s="255"/>
      <c r="E205" s="105"/>
      <c r="F205" s="254"/>
      <c r="G205" s="255"/>
      <c r="H205" s="105"/>
      <c r="I205" s="44" t="s">
        <v>222</v>
      </c>
      <c r="J205" s="112"/>
      <c r="K205" s="44"/>
      <c r="L205" s="44"/>
      <c r="M205" s="44"/>
    </row>
    <row r="206" spans="1:13" ht="18">
      <c r="A206" s="241"/>
      <c r="B206" s="255"/>
      <c r="C206" s="255"/>
      <c r="D206" s="255"/>
      <c r="E206" s="105"/>
      <c r="F206" s="254"/>
      <c r="G206" s="255"/>
      <c r="H206" s="105"/>
      <c r="I206" s="114"/>
      <c r="J206" s="112"/>
      <c r="K206" s="44"/>
      <c r="L206" s="44"/>
      <c r="M206" s="44"/>
    </row>
    <row r="207" spans="1:13" ht="18">
      <c r="A207" s="241" t="s">
        <v>239</v>
      </c>
      <c r="B207" s="255"/>
      <c r="C207" s="255"/>
      <c r="D207" s="255"/>
      <c r="E207" s="105"/>
      <c r="F207" s="254"/>
      <c r="G207" s="255"/>
      <c r="H207" s="105"/>
      <c r="I207" s="114"/>
      <c r="J207" s="112"/>
      <c r="K207" s="44"/>
      <c r="L207" s="44"/>
      <c r="M207" s="44"/>
    </row>
    <row r="208" spans="1:13" ht="18">
      <c r="A208" s="67" t="s">
        <v>240</v>
      </c>
      <c r="B208" s="247"/>
      <c r="C208" s="247"/>
      <c r="D208" s="247"/>
      <c r="E208" s="111"/>
      <c r="F208" s="246"/>
      <c r="G208" s="247"/>
      <c r="H208" s="111"/>
      <c r="I208" s="115"/>
      <c r="J208" s="261"/>
      <c r="K208" s="45"/>
      <c r="L208" s="45"/>
      <c r="M208" s="45"/>
    </row>
    <row r="209" spans="1:13" ht="18">
      <c r="A209" s="257"/>
      <c r="B209" s="255"/>
      <c r="C209" s="255"/>
      <c r="D209" s="255"/>
      <c r="E209" s="255"/>
      <c r="F209" s="255"/>
      <c r="G209" s="255"/>
      <c r="H209" s="255"/>
      <c r="I209" s="255"/>
      <c r="J209" s="258"/>
      <c r="K209" s="258"/>
      <c r="L209" s="258"/>
      <c r="M209" s="258"/>
    </row>
    <row r="210" spans="1:13" ht="18">
      <c r="A210" s="257"/>
      <c r="B210" s="255"/>
      <c r="C210" s="255"/>
      <c r="D210" s="255"/>
      <c r="E210" s="255"/>
      <c r="F210" s="255"/>
      <c r="G210" s="255"/>
      <c r="H210" s="255"/>
      <c r="I210" s="255"/>
      <c r="J210" s="258"/>
      <c r="K210" s="258"/>
      <c r="L210" s="258"/>
      <c r="M210" s="258"/>
    </row>
    <row r="211" spans="1:13" ht="20.5">
      <c r="A211" s="314" t="s">
        <v>245</v>
      </c>
      <c r="B211" s="314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</row>
    <row r="212" spans="1:13" ht="18">
      <c r="A212" s="68" t="s">
        <v>69</v>
      </c>
      <c r="B212" s="69"/>
      <c r="C212" s="69"/>
      <c r="D212" s="70"/>
      <c r="E212" s="69" t="s">
        <v>70</v>
      </c>
      <c r="F212" s="69"/>
      <c r="G212" s="69"/>
      <c r="H212" s="70"/>
      <c r="I212" s="43" t="s">
        <v>71</v>
      </c>
      <c r="J212" s="341" t="s">
        <v>516</v>
      </c>
      <c r="K212" s="43" t="s">
        <v>30</v>
      </c>
      <c r="L212" s="43" t="s">
        <v>29</v>
      </c>
      <c r="M212" s="43" t="s">
        <v>32</v>
      </c>
    </row>
    <row r="213" spans="1:13" ht="18">
      <c r="A213" s="241"/>
      <c r="B213" s="242"/>
      <c r="C213" s="242"/>
      <c r="D213" s="78"/>
      <c r="E213" s="72" t="s">
        <v>27</v>
      </c>
      <c r="F213" s="72"/>
      <c r="G213" s="72"/>
      <c r="H213" s="73"/>
      <c r="I213" s="239" t="s">
        <v>72</v>
      </c>
      <c r="J213" s="356"/>
      <c r="K213" s="239"/>
      <c r="L213" s="239" t="s">
        <v>31</v>
      </c>
      <c r="M213" s="239" t="s">
        <v>33</v>
      </c>
    </row>
    <row r="214" spans="1:13" ht="18">
      <c r="A214" s="75" t="s">
        <v>246</v>
      </c>
      <c r="B214" s="76"/>
      <c r="C214" s="76"/>
      <c r="D214" s="76"/>
      <c r="E214" s="76"/>
      <c r="F214" s="33"/>
      <c r="G214" s="33"/>
      <c r="H214" s="58"/>
      <c r="I214" s="66"/>
      <c r="J214" s="66"/>
      <c r="K214" s="66"/>
      <c r="L214" s="66"/>
      <c r="M214" s="66"/>
    </row>
    <row r="215" spans="1:13" ht="18">
      <c r="A215" s="88" t="s">
        <v>247</v>
      </c>
      <c r="B215" s="83"/>
      <c r="C215" s="83"/>
      <c r="D215" s="87"/>
      <c r="E215" s="88"/>
      <c r="F215" s="57"/>
      <c r="G215" s="57"/>
      <c r="H215" s="60"/>
      <c r="I215" s="45"/>
      <c r="J215" s="45"/>
      <c r="K215" s="45"/>
      <c r="L215" s="45"/>
      <c r="M215" s="45"/>
    </row>
    <row r="216" spans="1:13" ht="18">
      <c r="A216" s="241" t="s">
        <v>556</v>
      </c>
      <c r="B216" s="257"/>
      <c r="C216" s="257"/>
      <c r="D216" s="49"/>
      <c r="E216" s="256" t="s">
        <v>255</v>
      </c>
      <c r="F216" s="257"/>
      <c r="G216" s="257"/>
      <c r="H216" s="49"/>
      <c r="I216" s="44"/>
      <c r="J216" s="268"/>
      <c r="K216" s="44">
        <v>3</v>
      </c>
      <c r="L216" s="231">
        <f>J216*K216/100</f>
        <v>0</v>
      </c>
      <c r="M216" s="44"/>
    </row>
    <row r="217" spans="1:13" ht="18">
      <c r="A217" s="241" t="s">
        <v>557</v>
      </c>
      <c r="B217" s="257"/>
      <c r="C217" s="257"/>
      <c r="D217" s="49"/>
      <c r="E217" s="256" t="s">
        <v>256</v>
      </c>
      <c r="F217" s="257"/>
      <c r="G217" s="257"/>
      <c r="H217" s="49"/>
      <c r="I217" s="44"/>
      <c r="J217" s="44"/>
      <c r="K217" s="44"/>
      <c r="L217" s="44"/>
      <c r="M217" s="44"/>
    </row>
    <row r="218" spans="1:13" ht="18">
      <c r="A218" s="256" t="s">
        <v>248</v>
      </c>
      <c r="B218" s="257"/>
      <c r="C218" s="257"/>
      <c r="D218" s="49"/>
      <c r="E218" s="256" t="s">
        <v>257</v>
      </c>
      <c r="F218" s="257"/>
      <c r="G218" s="257"/>
      <c r="H218" s="49"/>
      <c r="I218" s="44"/>
      <c r="J218" s="44"/>
      <c r="K218" s="44"/>
      <c r="L218" s="44"/>
      <c r="M218" s="44"/>
    </row>
    <row r="219" spans="1:13" ht="18">
      <c r="A219" s="256" t="s">
        <v>249</v>
      </c>
      <c r="B219" s="257"/>
      <c r="C219" s="257"/>
      <c r="D219" s="49"/>
      <c r="E219" s="256" t="s">
        <v>258</v>
      </c>
      <c r="F219" s="257"/>
      <c r="G219" s="257"/>
      <c r="H219" s="49"/>
      <c r="I219" s="44"/>
      <c r="J219" s="44"/>
      <c r="K219" s="44"/>
      <c r="L219" s="44"/>
      <c r="M219" s="44"/>
    </row>
    <row r="220" spans="1:13" ht="18">
      <c r="A220" s="256" t="s">
        <v>250</v>
      </c>
      <c r="B220" s="257"/>
      <c r="C220" s="257"/>
      <c r="D220" s="49"/>
      <c r="E220" s="256" t="s">
        <v>259</v>
      </c>
      <c r="F220" s="257"/>
      <c r="G220" s="257"/>
      <c r="H220" s="49"/>
      <c r="I220" s="44"/>
      <c r="J220" s="44"/>
      <c r="K220" s="44"/>
      <c r="L220" s="44"/>
      <c r="M220" s="44"/>
    </row>
    <row r="221" spans="1:13" ht="18">
      <c r="A221" s="256" t="s">
        <v>251</v>
      </c>
      <c r="B221" s="257"/>
      <c r="C221" s="257"/>
      <c r="D221" s="49"/>
      <c r="E221" s="256" t="s">
        <v>260</v>
      </c>
      <c r="F221" s="257"/>
      <c r="G221" s="257"/>
      <c r="H221" s="49"/>
      <c r="I221" s="44"/>
      <c r="J221" s="44"/>
      <c r="K221" s="44"/>
      <c r="L221" s="44"/>
      <c r="M221" s="44"/>
    </row>
    <row r="222" spans="1:13" ht="18">
      <c r="A222" s="256" t="s">
        <v>252</v>
      </c>
      <c r="B222" s="257"/>
      <c r="C222" s="257"/>
      <c r="D222" s="49"/>
      <c r="E222" s="241" t="s">
        <v>125</v>
      </c>
      <c r="F222" s="257"/>
      <c r="G222" s="257"/>
      <c r="H222" s="49"/>
      <c r="I222" s="44"/>
      <c r="J222" s="44"/>
      <c r="K222" s="44"/>
      <c r="L222" s="44"/>
      <c r="M222" s="44"/>
    </row>
    <row r="223" spans="1:13" ht="20.5">
      <c r="A223" s="256" t="s">
        <v>252</v>
      </c>
      <c r="B223" s="242"/>
      <c r="C223" s="242"/>
      <c r="D223" s="78"/>
      <c r="E223" s="34" t="s">
        <v>126</v>
      </c>
      <c r="F223" s="257"/>
      <c r="G223" s="257"/>
      <c r="H223" s="49"/>
      <c r="I223" s="44"/>
      <c r="J223" s="44"/>
      <c r="K223" s="44"/>
      <c r="L223" s="44"/>
      <c r="M223" s="44"/>
    </row>
    <row r="224" spans="1:13" ht="20.5">
      <c r="A224" s="256" t="s">
        <v>252</v>
      </c>
      <c r="B224" s="16"/>
      <c r="C224" s="16"/>
      <c r="D224" s="77"/>
      <c r="E224" s="34" t="s">
        <v>261</v>
      </c>
      <c r="F224" s="257"/>
      <c r="G224" s="257"/>
      <c r="H224" s="49"/>
      <c r="I224" s="44"/>
      <c r="J224" s="44"/>
      <c r="K224" s="44"/>
      <c r="L224" s="44"/>
      <c r="M224" s="44"/>
    </row>
    <row r="225" spans="1:13" ht="20.5">
      <c r="A225" s="256" t="s">
        <v>253</v>
      </c>
      <c r="B225" s="16"/>
      <c r="C225" s="16"/>
      <c r="D225" s="77"/>
      <c r="E225" s="34" t="s">
        <v>262</v>
      </c>
      <c r="F225" s="257"/>
      <c r="G225" s="257"/>
      <c r="H225" s="49"/>
      <c r="I225" s="44"/>
      <c r="J225" s="44"/>
      <c r="K225" s="44"/>
      <c r="L225" s="44"/>
      <c r="M225" s="44"/>
    </row>
    <row r="226" spans="1:13" ht="20.5">
      <c r="A226" s="256" t="s">
        <v>254</v>
      </c>
      <c r="B226" s="16"/>
      <c r="C226" s="16"/>
      <c r="D226" s="77"/>
      <c r="E226" s="34" t="s">
        <v>263</v>
      </c>
      <c r="F226" s="257"/>
      <c r="G226" s="257"/>
      <c r="H226" s="49"/>
      <c r="I226" s="44"/>
      <c r="J226" s="44"/>
      <c r="K226" s="44"/>
      <c r="L226" s="44"/>
      <c r="M226" s="44"/>
    </row>
    <row r="227" spans="1:13" ht="18">
      <c r="A227" s="254"/>
      <c r="B227" s="257"/>
      <c r="C227" s="257"/>
      <c r="D227" s="49"/>
      <c r="E227" s="256"/>
      <c r="F227" s="257"/>
      <c r="G227" s="257"/>
      <c r="H227" s="49"/>
      <c r="I227" s="44"/>
      <c r="J227" s="44"/>
      <c r="K227" s="44"/>
      <c r="L227" s="44"/>
      <c r="M227" s="44"/>
    </row>
    <row r="228" spans="1:13" ht="20.5">
      <c r="A228" s="75" t="s">
        <v>558</v>
      </c>
      <c r="B228" s="32"/>
      <c r="C228" s="32"/>
      <c r="D228" s="37"/>
      <c r="E228" s="31" t="s">
        <v>268</v>
      </c>
      <c r="F228" s="33"/>
      <c r="G228" s="33"/>
      <c r="H228" s="58"/>
      <c r="I228" s="66"/>
      <c r="J228" s="66"/>
      <c r="K228" s="44"/>
      <c r="L228" s="66"/>
      <c r="M228" s="66"/>
    </row>
    <row r="229" spans="1:13" ht="20.5">
      <c r="A229" s="241" t="s">
        <v>559</v>
      </c>
      <c r="B229" s="16"/>
      <c r="C229" s="16"/>
      <c r="D229" s="77"/>
      <c r="E229" s="34" t="s">
        <v>269</v>
      </c>
      <c r="F229" s="257"/>
      <c r="G229" s="257"/>
      <c r="H229" s="49"/>
      <c r="I229" s="44"/>
      <c r="J229" s="44"/>
      <c r="K229" s="44"/>
      <c r="L229" s="44"/>
      <c r="M229" s="44"/>
    </row>
    <row r="230" spans="1:13" ht="20.5">
      <c r="A230" s="256" t="s">
        <v>264</v>
      </c>
      <c r="B230" s="16"/>
      <c r="C230" s="16"/>
      <c r="D230" s="77"/>
      <c r="E230" s="34" t="s">
        <v>270</v>
      </c>
      <c r="F230" s="257"/>
      <c r="G230" s="257"/>
      <c r="H230" s="49"/>
      <c r="I230" s="44"/>
      <c r="J230" s="44"/>
      <c r="K230" s="44"/>
      <c r="L230" s="44"/>
      <c r="M230" s="44"/>
    </row>
    <row r="231" spans="1:13" ht="20.5">
      <c r="A231" s="256" t="s">
        <v>265</v>
      </c>
      <c r="B231" s="16"/>
      <c r="C231" s="16"/>
      <c r="D231" s="77"/>
      <c r="E231" s="256" t="s">
        <v>271</v>
      </c>
      <c r="F231" s="257"/>
      <c r="G231" s="257"/>
      <c r="H231" s="49"/>
      <c r="I231" s="44"/>
      <c r="J231" s="44"/>
      <c r="K231" s="44"/>
      <c r="L231" s="44"/>
      <c r="M231" s="44"/>
    </row>
    <row r="232" spans="1:13" ht="18">
      <c r="A232" s="256" t="s">
        <v>266</v>
      </c>
      <c r="B232" s="257"/>
      <c r="C232" s="257"/>
      <c r="D232" s="49"/>
      <c r="E232" s="256" t="s">
        <v>272</v>
      </c>
      <c r="F232" s="257"/>
      <c r="G232" s="257"/>
      <c r="H232" s="49"/>
      <c r="I232" s="44"/>
      <c r="J232" s="44"/>
      <c r="K232" s="44"/>
      <c r="L232" s="44"/>
      <c r="M232" s="44"/>
    </row>
    <row r="233" spans="1:13" ht="18">
      <c r="A233" s="256" t="s">
        <v>267</v>
      </c>
      <c r="B233" s="257"/>
      <c r="C233" s="257"/>
      <c r="D233" s="49"/>
      <c r="E233" s="256"/>
      <c r="F233" s="257"/>
      <c r="G233" s="257"/>
      <c r="H233" s="49"/>
      <c r="I233" s="44"/>
      <c r="J233" s="44"/>
      <c r="K233" s="44"/>
      <c r="L233" s="44"/>
      <c r="M233" s="44"/>
    </row>
    <row r="234" spans="1:13" ht="18">
      <c r="A234" s="88"/>
      <c r="B234" s="247"/>
      <c r="C234" s="247"/>
      <c r="D234" s="111"/>
      <c r="E234" s="246"/>
      <c r="F234" s="57"/>
      <c r="G234" s="57"/>
      <c r="H234" s="60"/>
      <c r="I234" s="45"/>
      <c r="J234" s="45"/>
      <c r="K234" s="45"/>
      <c r="L234" s="45"/>
      <c r="M234" s="45"/>
    </row>
    <row r="235" spans="1:13" ht="20.5">
      <c r="A235" s="118" t="s">
        <v>273</v>
      </c>
      <c r="B235" s="119"/>
      <c r="C235" s="119"/>
      <c r="D235" s="120"/>
      <c r="E235" s="118"/>
      <c r="F235" s="119"/>
      <c r="G235" s="119"/>
      <c r="H235" s="121"/>
      <c r="I235" s="122"/>
      <c r="J235" s="104"/>
      <c r="K235" s="45">
        <v>10</v>
      </c>
      <c r="L235" s="278">
        <f>L189+L216</f>
        <v>0</v>
      </c>
      <c r="M235" s="45"/>
    </row>
    <row r="236" spans="1:13" ht="20.5">
      <c r="A236" s="1"/>
    </row>
    <row r="237" spans="1:13" ht="20.5">
      <c r="A237" s="314" t="s">
        <v>274</v>
      </c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</row>
    <row r="238" spans="1:13" ht="18">
      <c r="A238" s="68" t="s">
        <v>25</v>
      </c>
      <c r="B238" s="69"/>
      <c r="C238" s="69"/>
      <c r="D238" s="69"/>
      <c r="E238" s="70"/>
      <c r="F238" s="69" t="s">
        <v>156</v>
      </c>
      <c r="G238" s="69"/>
      <c r="H238" s="70"/>
      <c r="I238" s="43" t="s">
        <v>28</v>
      </c>
      <c r="J238" s="43" t="s">
        <v>29</v>
      </c>
      <c r="K238" s="43" t="s">
        <v>30</v>
      </c>
      <c r="L238" s="43" t="s">
        <v>29</v>
      </c>
      <c r="M238" s="43" t="s">
        <v>32</v>
      </c>
    </row>
    <row r="239" spans="1:13" ht="18">
      <c r="A239" s="241"/>
      <c r="B239" s="242"/>
      <c r="C239" s="242"/>
      <c r="D239" s="242"/>
      <c r="E239" s="78"/>
      <c r="F239" s="72" t="s">
        <v>27</v>
      </c>
      <c r="G239" s="72"/>
      <c r="H239" s="73"/>
      <c r="I239" s="239"/>
      <c r="J239" s="239"/>
      <c r="K239" s="239"/>
      <c r="L239" s="239" t="s">
        <v>31</v>
      </c>
      <c r="M239" s="239" t="s">
        <v>33</v>
      </c>
    </row>
    <row r="240" spans="1:13" ht="18">
      <c r="A240" s="251" t="s">
        <v>275</v>
      </c>
      <c r="B240" s="252"/>
      <c r="C240" s="252"/>
      <c r="D240" s="252"/>
      <c r="E240" s="259"/>
      <c r="F240" s="102"/>
      <c r="G240" s="98"/>
      <c r="H240" s="103"/>
      <c r="I240" s="47"/>
      <c r="J240" s="47"/>
      <c r="K240" s="47">
        <v>5</v>
      </c>
      <c r="L240" s="47"/>
      <c r="M240" s="47"/>
    </row>
    <row r="241" spans="1:13" ht="20.5">
      <c r="A241" s="241" t="s">
        <v>276</v>
      </c>
      <c r="B241" s="16"/>
      <c r="C241" s="16"/>
      <c r="D241" s="16"/>
      <c r="E241" s="77"/>
      <c r="F241" s="34" t="s">
        <v>282</v>
      </c>
      <c r="G241" s="257"/>
      <c r="H241" s="49"/>
      <c r="I241" s="44" t="s">
        <v>287</v>
      </c>
      <c r="J241" s="268"/>
      <c r="K241" s="44">
        <v>3</v>
      </c>
      <c r="L241" s="231">
        <f>J241*K241/100</f>
        <v>0</v>
      </c>
      <c r="M241" s="44"/>
    </row>
    <row r="242" spans="1:13" ht="20.5">
      <c r="A242" s="256" t="s">
        <v>277</v>
      </c>
      <c r="B242" s="16"/>
      <c r="C242" s="16"/>
      <c r="D242" s="16"/>
      <c r="E242" s="77"/>
      <c r="F242" s="34" t="s">
        <v>283</v>
      </c>
      <c r="G242" s="257"/>
      <c r="H242" s="49"/>
      <c r="I242" s="44"/>
      <c r="J242" s="44"/>
      <c r="K242" s="44"/>
      <c r="L242" s="44"/>
      <c r="M242" s="44"/>
    </row>
    <row r="243" spans="1:13" ht="20.5">
      <c r="A243" s="256" t="s">
        <v>278</v>
      </c>
      <c r="B243" s="16"/>
      <c r="C243" s="16"/>
      <c r="D243" s="16"/>
      <c r="E243" s="77"/>
      <c r="F243" s="34" t="s">
        <v>284</v>
      </c>
      <c r="G243" s="257"/>
      <c r="H243" s="49"/>
      <c r="I243" s="44" t="s">
        <v>288</v>
      </c>
      <c r="J243" s="44"/>
      <c r="K243" s="44"/>
      <c r="L243" s="44"/>
      <c r="M243" s="44"/>
    </row>
    <row r="244" spans="1:13" ht="20.5">
      <c r="A244" s="256" t="s">
        <v>279</v>
      </c>
      <c r="B244" s="16"/>
      <c r="C244" s="16"/>
      <c r="D244" s="16"/>
      <c r="E244" s="77"/>
      <c r="F244" s="34" t="s">
        <v>285</v>
      </c>
      <c r="G244" s="257"/>
      <c r="H244" s="49"/>
      <c r="I244" s="44"/>
      <c r="J244" s="44"/>
      <c r="K244" s="44"/>
      <c r="L244" s="44"/>
      <c r="M244" s="44"/>
    </row>
    <row r="245" spans="1:13" ht="20.5">
      <c r="A245" s="256" t="s">
        <v>280</v>
      </c>
      <c r="B245" s="16"/>
      <c r="C245" s="16"/>
      <c r="D245" s="16"/>
      <c r="E245" s="77"/>
      <c r="F245" s="34" t="s">
        <v>286</v>
      </c>
      <c r="G245" s="257"/>
      <c r="H245" s="49"/>
      <c r="I245" s="44" t="s">
        <v>288</v>
      </c>
      <c r="J245" s="44"/>
      <c r="K245" s="44"/>
      <c r="L245" s="44"/>
      <c r="M245" s="44"/>
    </row>
    <row r="246" spans="1:13" ht="18">
      <c r="A246" s="241" t="s">
        <v>281</v>
      </c>
      <c r="B246" s="255"/>
      <c r="C246" s="255"/>
      <c r="D246" s="255"/>
      <c r="E246" s="105"/>
      <c r="F246" s="254"/>
      <c r="G246" s="257"/>
      <c r="H246" s="49"/>
      <c r="I246" s="44"/>
      <c r="J246" s="44"/>
      <c r="K246" s="44"/>
      <c r="L246" s="44"/>
      <c r="M246" s="44"/>
    </row>
    <row r="247" spans="1:13" ht="18">
      <c r="A247" s="256" t="s">
        <v>280</v>
      </c>
      <c r="B247" s="255"/>
      <c r="C247" s="255"/>
      <c r="D247" s="255"/>
      <c r="E247" s="105"/>
      <c r="F247" s="254"/>
      <c r="G247" s="257"/>
      <c r="H247" s="49"/>
      <c r="I247" s="44" t="s">
        <v>289</v>
      </c>
      <c r="J247" s="44"/>
      <c r="K247" s="44"/>
      <c r="L247" s="44"/>
      <c r="M247" s="44"/>
    </row>
    <row r="248" spans="1:13" ht="18">
      <c r="A248" s="68" t="s">
        <v>69</v>
      </c>
      <c r="B248" s="69"/>
      <c r="C248" s="69"/>
      <c r="D248" s="69"/>
      <c r="E248" s="70"/>
      <c r="F248" s="68" t="s">
        <v>70</v>
      </c>
      <c r="G248" s="69"/>
      <c r="H248" s="70"/>
      <c r="I248" s="43" t="s">
        <v>290</v>
      </c>
      <c r="J248" s="43" t="s">
        <v>29</v>
      </c>
      <c r="K248" s="43" t="s">
        <v>30</v>
      </c>
      <c r="L248" s="43" t="s">
        <v>29</v>
      </c>
      <c r="M248" s="43" t="s">
        <v>32</v>
      </c>
    </row>
    <row r="249" spans="1:13" ht="18">
      <c r="A249" s="88"/>
      <c r="B249" s="83"/>
      <c r="C249" s="83"/>
      <c r="D249" s="83"/>
      <c r="E249" s="87"/>
      <c r="F249" s="123" t="s">
        <v>27</v>
      </c>
      <c r="G249" s="124"/>
      <c r="H249" s="125"/>
      <c r="I249" s="253"/>
      <c r="J249" s="253"/>
      <c r="K249" s="253"/>
      <c r="L249" s="253" t="s">
        <v>31</v>
      </c>
      <c r="M249" s="253" t="s">
        <v>33</v>
      </c>
    </row>
    <row r="250" spans="1:13" ht="18">
      <c r="A250" s="241" t="s">
        <v>291</v>
      </c>
      <c r="B250" s="242"/>
      <c r="C250" s="242"/>
      <c r="D250" s="242"/>
      <c r="E250" s="78"/>
      <c r="F250" s="241"/>
      <c r="G250" s="257"/>
      <c r="H250" s="49"/>
      <c r="I250" s="44"/>
      <c r="J250" s="44"/>
      <c r="K250" s="44"/>
      <c r="L250" s="44"/>
      <c r="M250" s="44"/>
    </row>
    <row r="251" spans="1:13" ht="18">
      <c r="A251" s="75" t="s">
        <v>292</v>
      </c>
      <c r="B251" s="33"/>
      <c r="C251" s="33"/>
      <c r="D251" s="33"/>
      <c r="E251" s="58"/>
      <c r="F251" s="55" t="s">
        <v>296</v>
      </c>
      <c r="G251" s="33"/>
      <c r="H251" s="58"/>
      <c r="I251" s="66"/>
      <c r="J251" s="269"/>
      <c r="K251" s="66">
        <v>2</v>
      </c>
      <c r="L251" s="277">
        <f>J251*K251/100</f>
        <v>0</v>
      </c>
      <c r="M251" s="66"/>
    </row>
    <row r="252" spans="1:13" ht="18">
      <c r="A252" s="241" t="s">
        <v>293</v>
      </c>
      <c r="B252" s="257"/>
      <c r="C252" s="257"/>
      <c r="D252" s="257"/>
      <c r="E252" s="49"/>
      <c r="F252" s="256" t="s">
        <v>297</v>
      </c>
      <c r="G252" s="257"/>
      <c r="H252" s="49"/>
      <c r="I252" s="44"/>
      <c r="J252" s="44"/>
      <c r="K252" s="44"/>
      <c r="L252" s="44"/>
      <c r="M252" s="44"/>
    </row>
    <row r="253" spans="1:13" ht="18">
      <c r="A253" s="256" t="s">
        <v>131</v>
      </c>
      <c r="B253" s="257"/>
      <c r="C253" s="257"/>
      <c r="D253" s="257"/>
      <c r="E253" s="49"/>
      <c r="F253" s="256" t="s">
        <v>298</v>
      </c>
      <c r="G253" s="257"/>
      <c r="H253" s="49"/>
      <c r="I253" s="44"/>
      <c r="J253" s="44"/>
      <c r="K253" s="44"/>
      <c r="L253" s="44"/>
      <c r="M253" s="44"/>
    </row>
    <row r="254" spans="1:13" ht="18">
      <c r="A254" s="256" t="s">
        <v>132</v>
      </c>
      <c r="B254" s="257"/>
      <c r="C254" s="257"/>
      <c r="D254" s="257"/>
      <c r="E254" s="49"/>
      <c r="F254" s="256" t="s">
        <v>299</v>
      </c>
      <c r="G254" s="257"/>
      <c r="H254" s="49"/>
      <c r="I254" s="44"/>
      <c r="J254" s="44"/>
      <c r="K254" s="44"/>
      <c r="L254" s="44"/>
      <c r="M254" s="44"/>
    </row>
    <row r="255" spans="1:13" ht="18">
      <c r="A255" s="256" t="s">
        <v>560</v>
      </c>
      <c r="B255" s="257"/>
      <c r="C255" s="257"/>
      <c r="D255" s="257"/>
      <c r="E255" s="49"/>
      <c r="F255" s="256" t="s">
        <v>300</v>
      </c>
      <c r="G255" s="257"/>
      <c r="H255" s="49"/>
      <c r="I255" s="44"/>
      <c r="J255" s="44"/>
      <c r="K255" s="44"/>
      <c r="L255" s="44"/>
      <c r="M255" s="44"/>
    </row>
    <row r="256" spans="1:13" ht="18">
      <c r="A256" s="256" t="s">
        <v>134</v>
      </c>
      <c r="B256" s="257"/>
      <c r="C256" s="257"/>
      <c r="D256" s="257"/>
      <c r="E256" s="49"/>
      <c r="F256" s="256" t="s">
        <v>301</v>
      </c>
      <c r="G256" s="257"/>
      <c r="H256" s="49"/>
      <c r="I256" s="44"/>
      <c r="J256" s="44"/>
      <c r="K256" s="44"/>
      <c r="L256" s="44"/>
      <c r="M256" s="44"/>
    </row>
    <row r="257" spans="1:13" ht="18">
      <c r="A257" s="256" t="s">
        <v>561</v>
      </c>
      <c r="B257" s="257"/>
      <c r="C257" s="257"/>
      <c r="D257" s="257"/>
      <c r="E257" s="49"/>
      <c r="F257" s="256" t="s">
        <v>302</v>
      </c>
      <c r="G257" s="257"/>
      <c r="H257" s="49"/>
      <c r="I257" s="44"/>
      <c r="J257" s="44"/>
      <c r="K257" s="44"/>
      <c r="L257" s="44"/>
      <c r="M257" s="44"/>
    </row>
    <row r="258" spans="1:13" ht="18">
      <c r="A258" s="256" t="s">
        <v>294</v>
      </c>
      <c r="B258" s="257"/>
      <c r="C258" s="257"/>
      <c r="D258" s="257"/>
      <c r="E258" s="49"/>
      <c r="F258" s="256" t="s">
        <v>303</v>
      </c>
      <c r="G258" s="257"/>
      <c r="H258" s="49"/>
      <c r="I258" s="44"/>
      <c r="J258" s="44"/>
      <c r="K258" s="44"/>
      <c r="L258" s="44"/>
      <c r="M258" s="44"/>
    </row>
    <row r="259" spans="1:13" ht="20.5">
      <c r="A259" s="256" t="s">
        <v>295</v>
      </c>
      <c r="B259" s="257"/>
      <c r="C259" s="257"/>
      <c r="D259" s="257"/>
      <c r="E259" s="49"/>
      <c r="F259" s="256" t="s">
        <v>304</v>
      </c>
      <c r="G259" s="257"/>
      <c r="H259" s="49"/>
      <c r="I259" s="44"/>
      <c r="J259" s="44"/>
      <c r="K259" s="44"/>
      <c r="L259" s="44"/>
      <c r="M259" s="44"/>
    </row>
    <row r="260" spans="1:13" ht="20.5">
      <c r="A260" s="254"/>
      <c r="B260" s="257"/>
      <c r="C260" s="257"/>
      <c r="D260" s="257"/>
      <c r="E260" s="49"/>
      <c r="F260" s="256" t="s">
        <v>305</v>
      </c>
      <c r="G260" s="257"/>
      <c r="H260" s="49"/>
      <c r="I260" s="44"/>
      <c r="J260" s="44"/>
      <c r="K260" s="44"/>
      <c r="L260" s="44"/>
      <c r="M260" s="44"/>
    </row>
    <row r="261" spans="1:13" ht="20.5">
      <c r="A261" s="246"/>
      <c r="B261" s="57"/>
      <c r="C261" s="57"/>
      <c r="D261" s="57"/>
      <c r="E261" s="60"/>
      <c r="F261" s="67" t="s">
        <v>306</v>
      </c>
      <c r="G261" s="57"/>
      <c r="H261" s="60"/>
      <c r="I261" s="45"/>
      <c r="J261" s="45"/>
      <c r="K261" s="45"/>
      <c r="L261" s="45"/>
      <c r="M261" s="45"/>
    </row>
    <row r="262" spans="1:13" ht="20.5">
      <c r="A262" s="118" t="s">
        <v>307</v>
      </c>
      <c r="B262" s="119"/>
      <c r="C262" s="119"/>
      <c r="D262" s="119"/>
      <c r="E262" s="120"/>
      <c r="F262" s="118"/>
      <c r="G262" s="119"/>
      <c r="H262" s="120"/>
      <c r="I262" s="122"/>
      <c r="J262" s="104"/>
      <c r="K262" s="104">
        <v>5</v>
      </c>
      <c r="L262" s="233">
        <f>L241+L251</f>
        <v>0</v>
      </c>
      <c r="M262" s="45"/>
    </row>
    <row r="263" spans="1:13" ht="20.5">
      <c r="A263" s="126"/>
      <c r="B263" s="126"/>
      <c r="C263" s="126"/>
      <c r="D263" s="126"/>
      <c r="E263" s="126"/>
      <c r="F263" s="126"/>
      <c r="G263" s="126"/>
      <c r="H263" s="126"/>
      <c r="I263" s="126"/>
      <c r="J263" s="250"/>
      <c r="K263" s="250"/>
      <c r="L263" s="258"/>
      <c r="M263" s="258"/>
    </row>
    <row r="264" spans="1:13" ht="20.5">
      <c r="A264" s="318" t="s">
        <v>614</v>
      </c>
      <c r="B264" s="318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</row>
    <row r="265" spans="1:13">
      <c r="A265" s="4"/>
    </row>
    <row r="266" spans="1:13" ht="18">
      <c r="A266" s="68" t="s">
        <v>25</v>
      </c>
      <c r="B266" s="69"/>
      <c r="C266" s="69"/>
      <c r="D266" s="69"/>
      <c r="E266" s="70"/>
      <c r="F266" s="69" t="s">
        <v>156</v>
      </c>
      <c r="G266" s="69"/>
      <c r="H266" s="70"/>
      <c r="I266" s="43" t="s">
        <v>28</v>
      </c>
      <c r="J266" s="43" t="s">
        <v>29</v>
      </c>
      <c r="K266" s="43" t="s">
        <v>30</v>
      </c>
      <c r="L266" s="43" t="s">
        <v>29</v>
      </c>
      <c r="M266" s="43" t="s">
        <v>32</v>
      </c>
    </row>
    <row r="267" spans="1:13" ht="18">
      <c r="A267" s="241"/>
      <c r="B267" s="242"/>
      <c r="C267" s="242"/>
      <c r="D267" s="242"/>
      <c r="E267" s="78"/>
      <c r="F267" s="72" t="s">
        <v>27</v>
      </c>
      <c r="G267" s="72"/>
      <c r="H267" s="73"/>
      <c r="I267" s="239"/>
      <c r="J267" s="239"/>
      <c r="K267" s="239"/>
      <c r="L267" s="239" t="s">
        <v>31</v>
      </c>
      <c r="M267" s="239" t="s">
        <v>33</v>
      </c>
    </row>
    <row r="268" spans="1:13" ht="18">
      <c r="A268" s="251" t="s">
        <v>309</v>
      </c>
      <c r="B268" s="252"/>
      <c r="C268" s="252"/>
      <c r="D268" s="252"/>
      <c r="E268" s="259"/>
      <c r="F268" s="102"/>
      <c r="G268" s="98"/>
      <c r="H268" s="103"/>
      <c r="I268" s="47"/>
      <c r="J268" s="47"/>
      <c r="K268" s="47">
        <v>20</v>
      </c>
      <c r="L268" s="47"/>
      <c r="M268" s="47"/>
    </row>
    <row r="269" spans="1:13" ht="18">
      <c r="A269" s="251" t="s">
        <v>310</v>
      </c>
      <c r="B269" s="252"/>
      <c r="C269" s="252"/>
      <c r="D269" s="252"/>
      <c r="E269" s="259"/>
      <c r="F269" s="102"/>
      <c r="G269" s="98"/>
      <c r="H269" s="103"/>
      <c r="I269" s="47"/>
      <c r="J269" s="47"/>
      <c r="K269" s="47"/>
      <c r="L269" s="47"/>
      <c r="M269" s="47"/>
    </row>
    <row r="270" spans="1:13" ht="20.5">
      <c r="A270" s="241" t="s">
        <v>311</v>
      </c>
      <c r="B270" s="16"/>
      <c r="C270" s="16"/>
      <c r="D270" s="16"/>
      <c r="E270" s="77"/>
      <c r="F270" s="256" t="s">
        <v>619</v>
      </c>
      <c r="G270" s="257"/>
      <c r="H270" s="49"/>
      <c r="I270" s="44"/>
      <c r="J270" s="268"/>
      <c r="K270" s="44">
        <v>13</v>
      </c>
      <c r="L270" s="232">
        <f>(J270*K270)/100</f>
        <v>0</v>
      </c>
      <c r="M270" s="44"/>
    </row>
    <row r="271" spans="1:13" ht="20.5">
      <c r="A271" s="256" t="s">
        <v>312</v>
      </c>
      <c r="B271" s="257"/>
      <c r="C271" s="257"/>
      <c r="D271" s="257"/>
      <c r="E271" s="49"/>
      <c r="F271" s="256" t="s">
        <v>620</v>
      </c>
      <c r="G271" s="257"/>
      <c r="H271" s="49"/>
      <c r="I271" s="44"/>
      <c r="J271" s="44"/>
      <c r="K271" s="44"/>
      <c r="L271" s="44"/>
      <c r="M271" s="44"/>
    </row>
    <row r="272" spans="1:13" ht="20.5">
      <c r="A272" s="256" t="s">
        <v>313</v>
      </c>
      <c r="B272" s="257"/>
      <c r="C272" s="257"/>
      <c r="D272" s="257"/>
      <c r="E272" s="49"/>
      <c r="F272" s="256" t="s">
        <v>608</v>
      </c>
      <c r="G272" s="257"/>
      <c r="H272" s="49"/>
      <c r="I272" s="44"/>
      <c r="J272" s="44"/>
      <c r="K272" s="44"/>
      <c r="L272" s="44"/>
      <c r="M272" s="44"/>
    </row>
    <row r="273" spans="1:13" ht="20.5">
      <c r="A273" s="256" t="s">
        <v>563</v>
      </c>
      <c r="B273" s="257"/>
      <c r="C273" s="257"/>
      <c r="D273" s="257"/>
      <c r="E273" s="49"/>
      <c r="F273" s="256" t="s">
        <v>609</v>
      </c>
      <c r="G273" s="257"/>
      <c r="H273" s="49"/>
      <c r="I273" s="44"/>
      <c r="J273" s="44"/>
      <c r="K273" s="44"/>
      <c r="L273" s="44"/>
      <c r="M273" s="44"/>
    </row>
    <row r="274" spans="1:13" ht="20.5">
      <c r="A274" s="256" t="s">
        <v>564</v>
      </c>
      <c r="B274" s="257"/>
      <c r="C274" s="257"/>
      <c r="D274" s="257"/>
      <c r="E274" s="49"/>
      <c r="F274" s="256" t="s">
        <v>621</v>
      </c>
      <c r="G274" s="257"/>
      <c r="H274" s="49"/>
      <c r="I274" s="44"/>
      <c r="J274" s="44"/>
      <c r="K274" s="44"/>
      <c r="L274" s="44"/>
      <c r="M274" s="44"/>
    </row>
    <row r="275" spans="1:13" ht="18">
      <c r="A275" s="256" t="s">
        <v>314</v>
      </c>
      <c r="B275" s="257"/>
      <c r="C275" s="257"/>
      <c r="D275" s="257"/>
      <c r="E275" s="49"/>
      <c r="F275" s="256"/>
      <c r="G275" s="257"/>
      <c r="H275" s="49"/>
      <c r="I275" s="44"/>
      <c r="J275" s="44"/>
      <c r="K275" s="44"/>
      <c r="L275" s="44"/>
      <c r="M275" s="44"/>
    </row>
    <row r="276" spans="1:13" ht="18">
      <c r="A276" s="256" t="s">
        <v>315</v>
      </c>
      <c r="B276" s="255"/>
      <c r="C276" s="255"/>
      <c r="D276" s="255"/>
      <c r="E276" s="105"/>
      <c r="F276" s="254"/>
      <c r="G276" s="257"/>
      <c r="H276" s="49"/>
      <c r="I276" s="44"/>
      <c r="J276" s="44"/>
      <c r="K276" s="44"/>
      <c r="L276" s="44"/>
      <c r="M276" s="44"/>
    </row>
    <row r="277" spans="1:13" ht="18">
      <c r="A277" s="256" t="s">
        <v>316</v>
      </c>
      <c r="B277" s="255"/>
      <c r="C277" s="255"/>
      <c r="D277" s="255"/>
      <c r="E277" s="105"/>
      <c r="F277" s="254"/>
      <c r="G277" s="257"/>
      <c r="H277" s="49"/>
      <c r="I277" s="44"/>
      <c r="J277" s="44"/>
      <c r="K277" s="44"/>
      <c r="L277" s="44"/>
      <c r="M277" s="44"/>
    </row>
    <row r="278" spans="1:13" ht="18">
      <c r="A278" s="256" t="s">
        <v>317</v>
      </c>
      <c r="B278" s="255"/>
      <c r="C278" s="255"/>
      <c r="D278" s="255"/>
      <c r="E278" s="105"/>
      <c r="F278" s="254"/>
      <c r="G278" s="257"/>
      <c r="H278" s="49"/>
      <c r="I278" s="44"/>
      <c r="J278" s="44"/>
      <c r="K278" s="44"/>
      <c r="L278" s="44"/>
      <c r="M278" s="44"/>
    </row>
    <row r="279" spans="1:13" ht="18">
      <c r="A279" s="256" t="s">
        <v>318</v>
      </c>
      <c r="B279" s="255"/>
      <c r="C279" s="255"/>
      <c r="D279" s="255"/>
      <c r="E279" s="105"/>
      <c r="F279" s="254"/>
      <c r="G279" s="257"/>
      <c r="H279" s="49"/>
      <c r="I279" s="44"/>
      <c r="J279" s="44"/>
      <c r="K279" s="44"/>
      <c r="L279" s="44"/>
      <c r="M279" s="44"/>
    </row>
    <row r="280" spans="1:13" ht="18">
      <c r="A280" s="241" t="s">
        <v>319</v>
      </c>
      <c r="B280" s="255"/>
      <c r="C280" s="255"/>
      <c r="D280" s="255"/>
      <c r="E280" s="105"/>
      <c r="F280" s="254"/>
      <c r="G280" s="257"/>
      <c r="H280" s="49"/>
      <c r="I280" s="44"/>
      <c r="J280" s="44"/>
      <c r="K280" s="44"/>
      <c r="L280" s="44"/>
      <c r="M280" s="44"/>
    </row>
    <row r="281" spans="1:13" ht="18">
      <c r="A281" s="256" t="s">
        <v>320</v>
      </c>
      <c r="B281" s="255"/>
      <c r="C281" s="255"/>
      <c r="D281" s="255"/>
      <c r="E281" s="105"/>
      <c r="F281" s="254"/>
      <c r="G281" s="257"/>
      <c r="H281" s="49"/>
      <c r="I281" s="44"/>
      <c r="J281" s="44"/>
      <c r="K281" s="44"/>
      <c r="L281" s="44"/>
      <c r="M281" s="44"/>
    </row>
    <row r="282" spans="1:13" ht="18">
      <c r="A282" s="241" t="s">
        <v>321</v>
      </c>
      <c r="B282" s="255"/>
      <c r="C282" s="255"/>
      <c r="D282" s="255"/>
      <c r="E282" s="105"/>
      <c r="F282" s="254"/>
      <c r="G282" s="257"/>
      <c r="H282" s="49"/>
      <c r="I282" s="44"/>
      <c r="J282" s="44"/>
      <c r="K282" s="44"/>
      <c r="L282" s="44"/>
      <c r="M282" s="44"/>
    </row>
    <row r="283" spans="1:13" ht="18">
      <c r="A283" s="256" t="s">
        <v>322</v>
      </c>
      <c r="B283" s="255"/>
      <c r="C283" s="255"/>
      <c r="D283" s="255"/>
      <c r="E283" s="105"/>
      <c r="F283" s="254"/>
      <c r="G283" s="257"/>
      <c r="H283" s="49"/>
      <c r="I283" s="44"/>
      <c r="J283" s="44"/>
      <c r="K283" s="44"/>
      <c r="L283" s="44"/>
      <c r="M283" s="44"/>
    </row>
    <row r="284" spans="1:13" ht="18">
      <c r="A284" s="241" t="s">
        <v>319</v>
      </c>
      <c r="B284" s="255"/>
      <c r="C284" s="255"/>
      <c r="D284" s="255"/>
      <c r="E284" s="105"/>
      <c r="F284" s="254"/>
      <c r="G284" s="257"/>
      <c r="H284" s="49"/>
      <c r="I284" s="44"/>
      <c r="J284" s="44"/>
      <c r="K284" s="44"/>
      <c r="L284" s="44"/>
      <c r="M284" s="44"/>
    </row>
    <row r="285" spans="1:13" ht="18">
      <c r="A285" s="256" t="s">
        <v>323</v>
      </c>
      <c r="B285" s="255"/>
      <c r="C285" s="255"/>
      <c r="D285" s="255"/>
      <c r="E285" s="105"/>
      <c r="F285" s="254"/>
      <c r="G285" s="257"/>
      <c r="H285" s="49"/>
      <c r="I285" s="44"/>
      <c r="J285" s="44"/>
      <c r="K285" s="44"/>
      <c r="L285" s="44"/>
      <c r="M285" s="44"/>
    </row>
    <row r="286" spans="1:13" ht="18">
      <c r="A286" s="241" t="s">
        <v>321</v>
      </c>
      <c r="B286" s="255"/>
      <c r="C286" s="255"/>
      <c r="D286" s="255"/>
      <c r="E286" s="105"/>
      <c r="F286" s="254"/>
      <c r="G286" s="257"/>
      <c r="H286" s="49"/>
      <c r="I286" s="44"/>
      <c r="J286" s="44"/>
      <c r="K286" s="44"/>
      <c r="L286" s="44"/>
      <c r="M286" s="44"/>
    </row>
    <row r="287" spans="1:13" ht="18">
      <c r="A287" s="256" t="s">
        <v>324</v>
      </c>
      <c r="B287" s="255"/>
      <c r="C287" s="255"/>
      <c r="D287" s="255"/>
      <c r="E287" s="105"/>
      <c r="F287" s="254"/>
      <c r="G287" s="257"/>
      <c r="H287" s="49"/>
      <c r="I287" s="44"/>
      <c r="J287" s="44"/>
      <c r="K287" s="44"/>
      <c r="L287" s="44"/>
      <c r="M287" s="44"/>
    </row>
    <row r="288" spans="1:13" ht="18">
      <c r="A288" s="256" t="s">
        <v>325</v>
      </c>
      <c r="B288" s="255"/>
      <c r="C288" s="255"/>
      <c r="D288" s="255"/>
      <c r="E288" s="105"/>
      <c r="F288" s="254"/>
      <c r="G288" s="257"/>
      <c r="H288" s="49"/>
      <c r="I288" s="44"/>
      <c r="J288" s="44"/>
      <c r="K288" s="44"/>
      <c r="L288" s="44"/>
      <c r="M288" s="44"/>
    </row>
    <row r="289" spans="1:13" ht="18">
      <c r="A289" s="241" t="s">
        <v>326</v>
      </c>
      <c r="B289" s="255"/>
      <c r="C289" s="255"/>
      <c r="D289" s="255"/>
      <c r="E289" s="105"/>
      <c r="F289" s="254"/>
      <c r="G289" s="257"/>
      <c r="H289" s="49"/>
      <c r="I289" s="44"/>
      <c r="J289" s="44"/>
      <c r="K289" s="44"/>
      <c r="L289" s="44"/>
      <c r="M289" s="44"/>
    </row>
    <row r="290" spans="1:13" ht="18">
      <c r="A290" s="67" t="s">
        <v>327</v>
      </c>
      <c r="B290" s="247"/>
      <c r="C290" s="247"/>
      <c r="D290" s="247"/>
      <c r="E290" s="111"/>
      <c r="F290" s="246"/>
      <c r="G290" s="57"/>
      <c r="H290" s="60"/>
      <c r="I290" s="45"/>
      <c r="J290" s="45"/>
      <c r="K290" s="45"/>
      <c r="L290" s="45"/>
      <c r="M290" s="45"/>
    </row>
    <row r="291" spans="1:13" ht="18">
      <c r="A291" s="257"/>
      <c r="B291" s="255"/>
      <c r="C291" s="255"/>
      <c r="D291" s="255"/>
      <c r="E291" s="255"/>
      <c r="F291" s="255"/>
      <c r="G291" s="257"/>
      <c r="H291" s="257"/>
      <c r="I291" s="258"/>
      <c r="J291" s="258"/>
      <c r="K291" s="258"/>
      <c r="L291" s="258"/>
      <c r="M291" s="258"/>
    </row>
    <row r="292" spans="1:13" ht="20.5">
      <c r="A292" s="357" t="s">
        <v>622</v>
      </c>
      <c r="B292" s="357"/>
      <c r="C292" s="357"/>
      <c r="D292" s="357"/>
      <c r="E292" s="357"/>
      <c r="F292" s="357"/>
      <c r="G292" s="357"/>
      <c r="H292" s="357"/>
      <c r="I292" s="357"/>
      <c r="J292" s="357"/>
      <c r="K292" s="357"/>
      <c r="L292" s="357"/>
      <c r="M292" s="357"/>
    </row>
    <row r="293" spans="1:13" ht="18">
      <c r="A293" s="68" t="s">
        <v>508</v>
      </c>
      <c r="B293" s="69"/>
      <c r="C293" s="70"/>
      <c r="D293" s="68" t="s">
        <v>70</v>
      </c>
      <c r="E293" s="69"/>
      <c r="F293" s="69"/>
      <c r="G293" s="69"/>
      <c r="H293" s="70"/>
      <c r="I293" s="43" t="s">
        <v>71</v>
      </c>
      <c r="J293" s="341" t="s">
        <v>516</v>
      </c>
      <c r="K293" s="43" t="s">
        <v>30</v>
      </c>
      <c r="L293" s="43" t="s">
        <v>29</v>
      </c>
      <c r="M293" s="43" t="s">
        <v>32</v>
      </c>
    </row>
    <row r="294" spans="1:13" ht="18">
      <c r="A294" s="71" t="s">
        <v>509</v>
      </c>
      <c r="B294" s="72"/>
      <c r="C294" s="73"/>
      <c r="D294" s="71" t="s">
        <v>27</v>
      </c>
      <c r="E294" s="72"/>
      <c r="F294" s="72"/>
      <c r="G294" s="72"/>
      <c r="H294" s="73"/>
      <c r="I294" s="239" t="s">
        <v>72</v>
      </c>
      <c r="J294" s="356"/>
      <c r="K294" s="239"/>
      <c r="L294" s="239" t="s">
        <v>31</v>
      </c>
      <c r="M294" s="239" t="s">
        <v>33</v>
      </c>
    </row>
    <row r="295" spans="1:13" ht="18">
      <c r="A295" s="75" t="s">
        <v>329</v>
      </c>
      <c r="B295" s="33"/>
      <c r="C295" s="58"/>
      <c r="D295" s="55"/>
      <c r="E295" s="33"/>
      <c r="F295" s="33"/>
      <c r="G295" s="33"/>
      <c r="H295" s="58"/>
      <c r="I295" s="66"/>
      <c r="J295" s="66"/>
      <c r="K295" s="66"/>
      <c r="L295" s="66"/>
      <c r="M295" s="66"/>
    </row>
    <row r="296" spans="1:13" ht="18">
      <c r="A296" s="88" t="s">
        <v>330</v>
      </c>
      <c r="B296" s="57"/>
      <c r="C296" s="60"/>
      <c r="D296" s="67"/>
      <c r="E296" s="57"/>
      <c r="F296" s="57"/>
      <c r="G296" s="57"/>
      <c r="H296" s="60"/>
      <c r="I296" s="45"/>
      <c r="J296" s="45"/>
      <c r="K296" s="45"/>
      <c r="L296" s="45"/>
      <c r="M296" s="45"/>
    </row>
    <row r="297" spans="1:13" ht="18">
      <c r="A297" s="241" t="s">
        <v>292</v>
      </c>
      <c r="B297" s="257"/>
      <c r="C297" s="49"/>
      <c r="D297" s="256" t="s">
        <v>335</v>
      </c>
      <c r="E297" s="257"/>
      <c r="F297" s="257"/>
      <c r="G297" s="257"/>
      <c r="H297" s="49"/>
      <c r="I297" s="44"/>
      <c r="J297" s="268"/>
      <c r="K297" s="44">
        <v>7</v>
      </c>
      <c r="L297" s="232">
        <f>(J297*K297)/100</f>
        <v>0</v>
      </c>
      <c r="M297" s="44"/>
    </row>
    <row r="298" spans="1:13" ht="18">
      <c r="A298" s="241" t="s">
        <v>331</v>
      </c>
      <c r="B298" s="257"/>
      <c r="C298" s="49"/>
      <c r="D298" s="256" t="s">
        <v>336</v>
      </c>
      <c r="E298" s="257"/>
      <c r="F298" s="257"/>
      <c r="G298" s="257"/>
      <c r="H298" s="49"/>
      <c r="I298" s="44"/>
      <c r="J298" s="44"/>
      <c r="K298" s="44"/>
      <c r="L298" s="44"/>
      <c r="M298" s="44"/>
    </row>
    <row r="299" spans="1:13" ht="18">
      <c r="A299" s="256" t="s">
        <v>332</v>
      </c>
      <c r="B299" s="257"/>
      <c r="C299" s="49"/>
      <c r="D299" s="256" t="s">
        <v>337</v>
      </c>
      <c r="E299" s="257"/>
      <c r="F299" s="257"/>
      <c r="G299" s="257"/>
      <c r="H299" s="49"/>
      <c r="I299" s="44"/>
      <c r="J299" s="44"/>
      <c r="K299" s="44"/>
      <c r="L299" s="44"/>
      <c r="M299" s="44"/>
    </row>
    <row r="300" spans="1:13" ht="18">
      <c r="A300" s="256" t="s">
        <v>132</v>
      </c>
      <c r="B300" s="257"/>
      <c r="C300" s="49"/>
      <c r="D300" s="256" t="s">
        <v>297</v>
      </c>
      <c r="E300" s="257"/>
      <c r="F300" s="257"/>
      <c r="G300" s="257"/>
      <c r="H300" s="49"/>
      <c r="I300" s="44"/>
      <c r="J300" s="44"/>
      <c r="K300" s="44"/>
      <c r="L300" s="44"/>
      <c r="M300" s="44"/>
    </row>
    <row r="301" spans="1:13" ht="18">
      <c r="A301" s="256" t="s">
        <v>133</v>
      </c>
      <c r="B301" s="257"/>
      <c r="C301" s="49"/>
      <c r="D301" s="256" t="s">
        <v>302</v>
      </c>
      <c r="E301" s="257"/>
      <c r="F301" s="257"/>
      <c r="G301" s="257"/>
      <c r="H301" s="49"/>
      <c r="I301" s="44"/>
      <c r="J301" s="44"/>
      <c r="K301" s="44"/>
      <c r="L301" s="44"/>
      <c r="M301" s="44"/>
    </row>
    <row r="302" spans="1:13" ht="18">
      <c r="A302" s="256" t="s">
        <v>134</v>
      </c>
      <c r="B302" s="257"/>
      <c r="C302" s="49"/>
      <c r="D302" s="256" t="s">
        <v>303</v>
      </c>
      <c r="E302" s="257"/>
      <c r="F302" s="257"/>
      <c r="G302" s="257"/>
      <c r="H302" s="49"/>
      <c r="I302" s="44"/>
      <c r="J302" s="44"/>
      <c r="K302" s="44"/>
      <c r="L302" s="44"/>
      <c r="M302" s="44"/>
    </row>
    <row r="303" spans="1:13" ht="20.5">
      <c r="A303" s="256" t="s">
        <v>135</v>
      </c>
      <c r="B303" s="257"/>
      <c r="C303" s="49"/>
      <c r="D303" s="256" t="s">
        <v>338</v>
      </c>
      <c r="E303" s="257"/>
      <c r="F303" s="257"/>
      <c r="G303" s="257"/>
      <c r="H303" s="49"/>
      <c r="I303" s="44"/>
      <c r="J303" s="44"/>
      <c r="K303" s="44"/>
      <c r="L303" s="44"/>
      <c r="M303" s="44"/>
    </row>
    <row r="304" spans="1:13" ht="20.5">
      <c r="A304" s="256" t="s">
        <v>333</v>
      </c>
      <c r="B304" s="257"/>
      <c r="C304" s="49"/>
      <c r="D304" s="256" t="s">
        <v>339</v>
      </c>
      <c r="E304" s="257"/>
      <c r="F304" s="257"/>
      <c r="G304" s="257"/>
      <c r="H304" s="49"/>
      <c r="I304" s="44"/>
      <c r="J304" s="44"/>
      <c r="K304" s="44"/>
      <c r="L304" s="44"/>
      <c r="M304" s="44"/>
    </row>
    <row r="305" spans="1:13" ht="20.5">
      <c r="A305" s="256" t="s">
        <v>334</v>
      </c>
      <c r="B305" s="257"/>
      <c r="C305" s="49"/>
      <c r="D305" s="256" t="s">
        <v>340</v>
      </c>
      <c r="E305" s="257"/>
      <c r="F305" s="257"/>
      <c r="G305" s="257"/>
      <c r="H305" s="49"/>
      <c r="I305" s="44"/>
      <c r="J305" s="44"/>
      <c r="K305" s="44"/>
      <c r="L305" s="44"/>
      <c r="M305" s="44"/>
    </row>
    <row r="306" spans="1:13" ht="20.5">
      <c r="A306" s="254"/>
      <c r="B306" s="257"/>
      <c r="C306" s="49"/>
      <c r="D306" s="256" t="s">
        <v>341</v>
      </c>
      <c r="E306" s="257"/>
      <c r="F306" s="257"/>
      <c r="G306" s="257"/>
      <c r="H306" s="49"/>
      <c r="I306" s="44"/>
      <c r="J306" s="44"/>
      <c r="K306" s="44"/>
      <c r="L306" s="44"/>
      <c r="M306" s="44"/>
    </row>
    <row r="307" spans="1:13" ht="20.5">
      <c r="A307" s="254"/>
      <c r="B307" s="257"/>
      <c r="C307" s="49"/>
      <c r="D307" s="256" t="s">
        <v>342</v>
      </c>
      <c r="E307" s="257"/>
      <c r="F307" s="257"/>
      <c r="G307" s="257"/>
      <c r="H307" s="49"/>
      <c r="I307" s="44"/>
      <c r="J307" s="44"/>
      <c r="K307" s="44"/>
      <c r="L307" s="44"/>
      <c r="M307" s="44"/>
    </row>
    <row r="308" spans="1:13" ht="20.5">
      <c r="A308" s="107" t="s">
        <v>343</v>
      </c>
      <c r="B308" s="108"/>
      <c r="C308" s="109"/>
      <c r="D308" s="107"/>
      <c r="E308" s="108"/>
      <c r="F308" s="108"/>
      <c r="G308" s="108"/>
      <c r="H308" s="129"/>
      <c r="I308" s="110"/>
      <c r="J308" s="106"/>
      <c r="K308" s="100">
        <v>20</v>
      </c>
      <c r="L308" s="275">
        <f>L270+L297</f>
        <v>0</v>
      </c>
      <c r="M308" s="47"/>
    </row>
    <row r="309" spans="1:13" ht="20.5">
      <c r="A309" s="107" t="s">
        <v>344</v>
      </c>
      <c r="B309" s="108"/>
      <c r="C309" s="109"/>
      <c r="D309" s="107"/>
      <c r="E309" s="108"/>
      <c r="F309" s="108"/>
      <c r="G309" s="108"/>
      <c r="H309" s="129"/>
      <c r="I309" s="110"/>
      <c r="J309" s="106"/>
      <c r="K309" s="100">
        <v>100</v>
      </c>
      <c r="L309" s="275">
        <f>L308+L262+L235+L181+L128</f>
        <v>0</v>
      </c>
      <c r="M309" s="47"/>
    </row>
    <row r="310" spans="1:13" ht="20.5">
      <c r="A310" s="130" t="s">
        <v>345</v>
      </c>
      <c r="B310" s="126"/>
      <c r="C310" s="131"/>
      <c r="D310" s="130"/>
      <c r="E310" s="126"/>
      <c r="F310" s="126"/>
      <c r="G310" s="126"/>
      <c r="H310" s="73"/>
      <c r="I310" s="132"/>
      <c r="J310" s="128"/>
      <c r="K310" s="239"/>
      <c r="L310" s="276">
        <f>L309/5</f>
        <v>0</v>
      </c>
      <c r="M310" s="44"/>
    </row>
    <row r="311" spans="1:13" ht="20.5">
      <c r="A311" s="118" t="s">
        <v>346</v>
      </c>
      <c r="B311" s="119"/>
      <c r="C311" s="120"/>
      <c r="D311" s="118"/>
      <c r="E311" s="119"/>
      <c r="F311" s="119"/>
      <c r="G311" s="119"/>
      <c r="H311" s="125"/>
      <c r="I311" s="122"/>
      <c r="J311" s="104"/>
      <c r="K311" s="253"/>
      <c r="L311" s="45"/>
      <c r="M311" s="45"/>
    </row>
    <row r="312" spans="1:13" ht="15.5">
      <c r="A312" s="9"/>
    </row>
    <row r="313" spans="1:13" ht="15.5">
      <c r="A313" s="9"/>
    </row>
    <row r="314" spans="1:13" ht="15.5">
      <c r="A314" s="9"/>
    </row>
    <row r="315" spans="1:13" ht="15.5">
      <c r="A315" s="9"/>
    </row>
    <row r="316" spans="1:13" ht="15.5">
      <c r="A316" s="9"/>
    </row>
    <row r="317" spans="1:13" ht="15.5">
      <c r="A317" s="9"/>
    </row>
    <row r="318" spans="1:13" ht="15.5">
      <c r="A318" s="9"/>
    </row>
    <row r="319" spans="1:13" ht="20.5">
      <c r="A319" s="318" t="s">
        <v>347</v>
      </c>
      <c r="B319" s="318"/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</row>
    <row r="320" spans="1:13" ht="15.5">
      <c r="A320" s="9"/>
    </row>
    <row r="321" spans="1:13" ht="20.5">
      <c r="A321" s="143" t="s">
        <v>348</v>
      </c>
      <c r="B321" s="144"/>
      <c r="C321" s="147"/>
      <c r="D321" s="143" t="s">
        <v>349</v>
      </c>
      <c r="E321" s="144"/>
      <c r="F321" s="145"/>
      <c r="G321" s="145"/>
      <c r="H321" s="145"/>
      <c r="I321" s="146"/>
      <c r="J321" s="148" t="s">
        <v>350</v>
      </c>
      <c r="K321" s="285" t="s">
        <v>350</v>
      </c>
      <c r="L321" s="352" t="s">
        <v>623</v>
      </c>
      <c r="M321" s="405"/>
    </row>
    <row r="322" spans="1:13" ht="20.5">
      <c r="A322" s="149"/>
      <c r="B322" s="19"/>
      <c r="C322" s="150"/>
      <c r="D322" s="149"/>
      <c r="E322" s="19"/>
      <c r="F322" s="242"/>
      <c r="G322" s="242"/>
      <c r="H322" s="242"/>
      <c r="I322" s="135"/>
      <c r="J322" s="151" t="s">
        <v>351</v>
      </c>
      <c r="K322" s="286" t="s">
        <v>455</v>
      </c>
      <c r="L322" s="406"/>
      <c r="M322" s="407"/>
    </row>
    <row r="323" spans="1:13" ht="20.5">
      <c r="A323" s="234" t="s">
        <v>352</v>
      </c>
      <c r="B323" s="235"/>
      <c r="C323" s="236"/>
      <c r="D323" s="234"/>
      <c r="E323" s="235"/>
      <c r="F323" s="235"/>
      <c r="G323" s="235"/>
      <c r="H323" s="235"/>
      <c r="I323" s="155"/>
      <c r="J323" s="161"/>
      <c r="K323" s="287"/>
      <c r="L323" s="406"/>
      <c r="M323" s="407"/>
    </row>
    <row r="324" spans="1:13" ht="18">
      <c r="A324" s="140" t="s">
        <v>353</v>
      </c>
      <c r="B324" s="257"/>
      <c r="C324" s="139"/>
      <c r="D324" s="136" t="s">
        <v>354</v>
      </c>
      <c r="E324" s="257"/>
      <c r="F324" s="257"/>
      <c r="G324" s="257"/>
      <c r="H324" s="257"/>
      <c r="I324" s="135"/>
      <c r="J324" s="271"/>
      <c r="K324" s="288"/>
      <c r="L324" s="292"/>
      <c r="M324" s="209"/>
    </row>
    <row r="325" spans="1:13" ht="18">
      <c r="A325" s="140"/>
      <c r="B325" s="257"/>
      <c r="C325" s="139"/>
      <c r="D325" s="136" t="s">
        <v>355</v>
      </c>
      <c r="E325" s="257"/>
      <c r="F325" s="257"/>
      <c r="G325" s="257"/>
      <c r="H325" s="257"/>
      <c r="I325" s="135"/>
      <c r="J325" s="162"/>
      <c r="K325" s="289"/>
      <c r="L325" s="310"/>
      <c r="M325" s="210"/>
    </row>
    <row r="326" spans="1:13" ht="18">
      <c r="A326" s="140"/>
      <c r="B326" s="257"/>
      <c r="C326" s="139"/>
      <c r="D326" s="136" t="s">
        <v>356</v>
      </c>
      <c r="E326" s="257"/>
      <c r="F326" s="257"/>
      <c r="G326" s="257"/>
      <c r="H326" s="257"/>
      <c r="I326" s="135"/>
      <c r="J326" s="162"/>
      <c r="K326" s="289"/>
      <c r="L326" s="310"/>
      <c r="M326" s="210"/>
    </row>
    <row r="327" spans="1:13" ht="18">
      <c r="A327" s="140"/>
      <c r="B327" s="257"/>
      <c r="C327" s="139"/>
      <c r="D327" s="136" t="s">
        <v>357</v>
      </c>
      <c r="E327" s="257"/>
      <c r="F327" s="257"/>
      <c r="G327" s="257"/>
      <c r="H327" s="257"/>
      <c r="I327" s="135"/>
      <c r="J327" s="162"/>
      <c r="K327" s="289"/>
      <c r="L327" s="310"/>
      <c r="M327" s="210"/>
    </row>
    <row r="328" spans="1:13" ht="18">
      <c r="A328" s="140"/>
      <c r="B328" s="257"/>
      <c r="C328" s="139"/>
      <c r="D328" s="136" t="s">
        <v>358</v>
      </c>
      <c r="E328" s="257"/>
      <c r="F328" s="257"/>
      <c r="G328" s="257"/>
      <c r="H328" s="257"/>
      <c r="I328" s="135"/>
      <c r="J328" s="162"/>
      <c r="K328" s="289"/>
      <c r="L328" s="310"/>
      <c r="M328" s="210"/>
    </row>
    <row r="329" spans="1:13" ht="18">
      <c r="A329" s="140"/>
      <c r="B329" s="257"/>
      <c r="C329" s="139"/>
      <c r="D329" s="136" t="s">
        <v>359</v>
      </c>
      <c r="E329" s="257"/>
      <c r="F329" s="257"/>
      <c r="G329" s="257"/>
      <c r="H329" s="257"/>
      <c r="I329" s="135"/>
      <c r="J329" s="162"/>
      <c r="K329" s="289"/>
      <c r="L329" s="310"/>
      <c r="M329" s="210"/>
    </row>
    <row r="330" spans="1:13" ht="18">
      <c r="A330" s="140"/>
      <c r="B330" s="257"/>
      <c r="C330" s="139"/>
      <c r="D330" s="136" t="s">
        <v>360</v>
      </c>
      <c r="E330" s="257"/>
      <c r="F330" s="257"/>
      <c r="G330" s="257"/>
      <c r="H330" s="257"/>
      <c r="I330" s="135"/>
      <c r="J330" s="162"/>
      <c r="K330" s="289"/>
      <c r="L330" s="310"/>
      <c r="M330" s="210"/>
    </row>
    <row r="331" spans="1:13" ht="18">
      <c r="A331" s="140"/>
      <c r="B331" s="257"/>
      <c r="C331" s="139"/>
      <c r="D331" s="136" t="s">
        <v>361</v>
      </c>
      <c r="E331" s="257"/>
      <c r="F331" s="257"/>
      <c r="G331" s="257"/>
      <c r="H331" s="257"/>
      <c r="I331" s="135"/>
      <c r="J331" s="162"/>
      <c r="K331" s="289"/>
      <c r="L331" s="310"/>
      <c r="M331" s="210"/>
    </row>
    <row r="332" spans="1:13" ht="18">
      <c r="A332" s="140"/>
      <c r="B332" s="257"/>
      <c r="C332" s="139"/>
      <c r="D332" s="136" t="s">
        <v>362</v>
      </c>
      <c r="E332" s="257"/>
      <c r="F332" s="257"/>
      <c r="G332" s="257"/>
      <c r="H332" s="257"/>
      <c r="I332" s="135"/>
      <c r="J332" s="162"/>
      <c r="K332" s="289"/>
      <c r="L332" s="309"/>
      <c r="M332" s="215"/>
    </row>
    <row r="333" spans="1:13" ht="18">
      <c r="A333" s="156" t="s">
        <v>363</v>
      </c>
      <c r="B333" s="157"/>
      <c r="C333" s="158"/>
      <c r="D333" s="159" t="s">
        <v>354</v>
      </c>
      <c r="E333" s="157"/>
      <c r="F333" s="157"/>
      <c r="G333" s="157"/>
      <c r="H333" s="157"/>
      <c r="I333" s="134"/>
      <c r="J333" s="272"/>
      <c r="K333" s="290"/>
      <c r="L333" s="310"/>
      <c r="M333" s="210"/>
    </row>
    <row r="334" spans="1:13" ht="18">
      <c r="A334" s="140"/>
      <c r="B334" s="257"/>
      <c r="C334" s="139"/>
      <c r="D334" s="136" t="s">
        <v>364</v>
      </c>
      <c r="E334" s="257"/>
      <c r="F334" s="257"/>
      <c r="G334" s="257"/>
      <c r="H334" s="257"/>
      <c r="I334" s="135"/>
      <c r="J334" s="162"/>
      <c r="K334" s="289"/>
      <c r="L334" s="310"/>
      <c r="M334" s="210"/>
    </row>
    <row r="335" spans="1:13" ht="18">
      <c r="A335" s="140"/>
      <c r="B335" s="257"/>
      <c r="C335" s="139"/>
      <c r="D335" s="136" t="s">
        <v>365</v>
      </c>
      <c r="E335" s="257"/>
      <c r="F335" s="257"/>
      <c r="G335" s="257"/>
      <c r="H335" s="257"/>
      <c r="I335" s="135"/>
      <c r="J335" s="162"/>
      <c r="K335" s="289"/>
      <c r="L335" s="310"/>
      <c r="M335" s="210"/>
    </row>
    <row r="336" spans="1:13" ht="18">
      <c r="A336" s="140"/>
      <c r="B336" s="257"/>
      <c r="C336" s="139"/>
      <c r="D336" s="136" t="s">
        <v>366</v>
      </c>
      <c r="E336" s="257"/>
      <c r="F336" s="257"/>
      <c r="G336" s="257"/>
      <c r="H336" s="257"/>
      <c r="I336" s="135"/>
      <c r="J336" s="162"/>
      <c r="K336" s="289"/>
      <c r="L336" s="310"/>
      <c r="M336" s="210"/>
    </row>
    <row r="337" spans="1:13" ht="18">
      <c r="A337" s="140"/>
      <c r="B337" s="257"/>
      <c r="C337" s="139"/>
      <c r="D337" s="136" t="s">
        <v>367</v>
      </c>
      <c r="E337" s="257"/>
      <c r="F337" s="257"/>
      <c r="G337" s="257"/>
      <c r="H337" s="257"/>
      <c r="I337" s="135"/>
      <c r="J337" s="162"/>
      <c r="K337" s="289"/>
      <c r="L337" s="310"/>
      <c r="M337" s="210"/>
    </row>
    <row r="338" spans="1:13" ht="18">
      <c r="A338" s="140"/>
      <c r="B338" s="257"/>
      <c r="C338" s="139"/>
      <c r="D338" s="136" t="s">
        <v>368</v>
      </c>
      <c r="E338" s="257"/>
      <c r="F338" s="257"/>
      <c r="G338" s="257"/>
      <c r="H338" s="257"/>
      <c r="I338" s="135"/>
      <c r="J338" s="162"/>
      <c r="K338" s="289"/>
      <c r="L338" s="310"/>
      <c r="M338" s="210"/>
    </row>
    <row r="339" spans="1:13" ht="18">
      <c r="A339" s="140"/>
      <c r="B339" s="257"/>
      <c r="C339" s="139"/>
      <c r="D339" s="136" t="s">
        <v>369</v>
      </c>
      <c r="E339" s="257"/>
      <c r="F339" s="257"/>
      <c r="G339" s="257"/>
      <c r="H339" s="257"/>
      <c r="I339" s="135"/>
      <c r="J339" s="162"/>
      <c r="K339" s="289"/>
      <c r="L339" s="310"/>
      <c r="M339" s="210"/>
    </row>
    <row r="340" spans="1:13" ht="18">
      <c r="A340" s="140"/>
      <c r="B340" s="257"/>
      <c r="C340" s="139"/>
      <c r="D340" s="136" t="s">
        <v>370</v>
      </c>
      <c r="E340" s="257"/>
      <c r="F340" s="257"/>
      <c r="G340" s="257"/>
      <c r="H340" s="257"/>
      <c r="I340" s="135"/>
      <c r="J340" s="162"/>
      <c r="K340" s="289"/>
      <c r="L340" s="310"/>
      <c r="M340" s="210"/>
    </row>
    <row r="341" spans="1:13" ht="18">
      <c r="A341" s="141"/>
      <c r="B341" s="133"/>
      <c r="C341" s="142"/>
      <c r="D341" s="137" t="s">
        <v>371</v>
      </c>
      <c r="E341" s="133"/>
      <c r="F341" s="133"/>
      <c r="G341" s="133"/>
      <c r="H341" s="133"/>
      <c r="I341" s="138"/>
      <c r="J341" s="163"/>
      <c r="K341" s="291"/>
      <c r="L341" s="309"/>
      <c r="M341" s="215"/>
    </row>
    <row r="342" spans="1:13" ht="15.5">
      <c r="A342" s="10"/>
    </row>
    <row r="343" spans="1:13" ht="15.5">
      <c r="A343" s="9"/>
    </row>
    <row r="344" spans="1:13" ht="20.5">
      <c r="A344" s="1"/>
    </row>
    <row r="345" spans="1:13" ht="20.5">
      <c r="A345" s="1"/>
    </row>
    <row r="346" spans="1:13" ht="20.5">
      <c r="A346" s="1"/>
    </row>
    <row r="347" spans="1:13" ht="20.5">
      <c r="A347" s="318" t="s">
        <v>372</v>
      </c>
      <c r="B347" s="318"/>
      <c r="C347" s="318"/>
      <c r="D347" s="318"/>
      <c r="E347" s="318"/>
      <c r="F347" s="318"/>
      <c r="G347" s="318"/>
      <c r="H347" s="318"/>
      <c r="I347" s="318"/>
      <c r="J347" s="318"/>
      <c r="K347" s="318"/>
      <c r="L347" s="318"/>
    </row>
    <row r="348" spans="1:13" ht="20.5">
      <c r="A348" s="143" t="s">
        <v>348</v>
      </c>
      <c r="B348" s="144"/>
      <c r="C348" s="147"/>
      <c r="D348" s="143" t="s">
        <v>349</v>
      </c>
      <c r="E348" s="144"/>
      <c r="F348" s="144"/>
      <c r="G348" s="144"/>
      <c r="H348" s="145"/>
      <c r="I348" s="146"/>
      <c r="J348" s="148" t="s">
        <v>350</v>
      </c>
      <c r="K348" s="148" t="s">
        <v>350</v>
      </c>
      <c r="L348" s="352" t="s">
        <v>623</v>
      </c>
      <c r="M348" s="405"/>
    </row>
    <row r="349" spans="1:13" ht="20.5">
      <c r="A349" s="149"/>
      <c r="B349" s="19"/>
      <c r="C349" s="150"/>
      <c r="D349" s="149"/>
      <c r="E349" s="19"/>
      <c r="F349" s="19"/>
      <c r="G349" s="19"/>
      <c r="H349" s="242"/>
      <c r="I349" s="135"/>
      <c r="J349" s="151" t="s">
        <v>351</v>
      </c>
      <c r="K349" s="151" t="s">
        <v>455</v>
      </c>
      <c r="L349" s="406"/>
      <c r="M349" s="407"/>
    </row>
    <row r="350" spans="1:13" ht="20.5">
      <c r="A350" s="164" t="s">
        <v>373</v>
      </c>
      <c r="B350" s="165"/>
      <c r="C350" s="166"/>
      <c r="D350" s="164"/>
      <c r="E350" s="165"/>
      <c r="F350" s="165"/>
      <c r="G350" s="165"/>
      <c r="H350" s="165"/>
      <c r="I350" s="167"/>
      <c r="J350" s="168"/>
      <c r="K350" s="168"/>
      <c r="L350" s="406"/>
      <c r="M350" s="407"/>
    </row>
    <row r="351" spans="1:13" ht="18">
      <c r="A351" s="140" t="s">
        <v>374</v>
      </c>
      <c r="B351" s="257"/>
      <c r="C351" s="139"/>
      <c r="D351" s="136" t="s">
        <v>354</v>
      </c>
      <c r="E351" s="257"/>
      <c r="F351" s="257"/>
      <c r="G351" s="257"/>
      <c r="H351" s="257"/>
      <c r="I351" s="135"/>
      <c r="J351" s="271">
        <v>2</v>
      </c>
      <c r="K351" s="288">
        <v>4</v>
      </c>
      <c r="L351" s="292"/>
      <c r="M351" s="209"/>
    </row>
    <row r="352" spans="1:13" ht="18">
      <c r="A352" s="140"/>
      <c r="B352" s="257"/>
      <c r="C352" s="139"/>
      <c r="D352" s="136" t="s">
        <v>375</v>
      </c>
      <c r="E352" s="257"/>
      <c r="F352" s="257"/>
      <c r="G352" s="257"/>
      <c r="H352" s="257"/>
      <c r="I352" s="135"/>
      <c r="J352" s="162"/>
      <c r="K352" s="289"/>
      <c r="L352" s="310"/>
      <c r="M352" s="210"/>
    </row>
    <row r="353" spans="1:13" ht="18">
      <c r="A353" s="140"/>
      <c r="B353" s="257"/>
      <c r="C353" s="139"/>
      <c r="D353" s="136" t="s">
        <v>376</v>
      </c>
      <c r="E353" s="257"/>
      <c r="F353" s="257"/>
      <c r="G353" s="257"/>
      <c r="H353" s="257"/>
      <c r="I353" s="135"/>
      <c r="J353" s="162"/>
      <c r="K353" s="289"/>
      <c r="L353" s="310"/>
      <c r="M353" s="210"/>
    </row>
    <row r="354" spans="1:13" ht="18">
      <c r="A354" s="140"/>
      <c r="B354" s="257"/>
      <c r="C354" s="139"/>
      <c r="D354" s="136" t="s">
        <v>377</v>
      </c>
      <c r="E354" s="257"/>
      <c r="F354" s="257"/>
      <c r="G354" s="257"/>
      <c r="H354" s="257"/>
      <c r="I354" s="135"/>
      <c r="J354" s="162"/>
      <c r="K354" s="289"/>
      <c r="L354" s="310"/>
      <c r="M354" s="210"/>
    </row>
    <row r="355" spans="1:13" ht="18">
      <c r="A355" s="140"/>
      <c r="B355" s="257"/>
      <c r="C355" s="139"/>
      <c r="D355" s="136" t="s">
        <v>378</v>
      </c>
      <c r="E355" s="257"/>
      <c r="F355" s="257"/>
      <c r="G355" s="257"/>
      <c r="H355" s="257"/>
      <c r="I355" s="135"/>
      <c r="J355" s="162"/>
      <c r="K355" s="289"/>
      <c r="L355" s="310"/>
      <c r="M355" s="210"/>
    </row>
    <row r="356" spans="1:13" ht="18">
      <c r="A356" s="140"/>
      <c r="B356" s="257"/>
      <c r="C356" s="139"/>
      <c r="D356" s="136" t="s">
        <v>379</v>
      </c>
      <c r="E356" s="257"/>
      <c r="F356" s="257"/>
      <c r="G356" s="257"/>
      <c r="H356" s="257"/>
      <c r="I356" s="135"/>
      <c r="J356" s="162"/>
      <c r="K356" s="289"/>
      <c r="L356" s="310"/>
      <c r="M356" s="210"/>
    </row>
    <row r="357" spans="1:13" ht="18">
      <c r="A357" s="140"/>
      <c r="B357" s="257"/>
      <c r="C357" s="139"/>
      <c r="D357" s="136" t="s">
        <v>380</v>
      </c>
      <c r="E357" s="257"/>
      <c r="F357" s="257"/>
      <c r="G357" s="257"/>
      <c r="H357" s="257"/>
      <c r="I357" s="135"/>
      <c r="J357" s="162"/>
      <c r="K357" s="289"/>
      <c r="L357" s="310"/>
      <c r="M357" s="210"/>
    </row>
    <row r="358" spans="1:13" ht="18">
      <c r="A358" s="140"/>
      <c r="B358" s="257"/>
      <c r="C358" s="139"/>
      <c r="D358" s="136" t="s">
        <v>381</v>
      </c>
      <c r="E358" s="257"/>
      <c r="F358" s="257"/>
      <c r="G358" s="257"/>
      <c r="H358" s="257"/>
      <c r="I358" s="135"/>
      <c r="J358" s="162"/>
      <c r="K358" s="289"/>
      <c r="L358" s="310"/>
      <c r="M358" s="210"/>
    </row>
    <row r="359" spans="1:13" ht="18">
      <c r="A359" s="140"/>
      <c r="B359" s="257"/>
      <c r="C359" s="139"/>
      <c r="D359" s="136" t="s">
        <v>382</v>
      </c>
      <c r="E359" s="257"/>
      <c r="F359" s="257"/>
      <c r="G359" s="257"/>
      <c r="H359" s="257"/>
      <c r="I359" s="135"/>
      <c r="J359" s="162"/>
      <c r="K359" s="289"/>
      <c r="L359" s="310"/>
      <c r="M359" s="210"/>
    </row>
    <row r="360" spans="1:13" ht="18">
      <c r="A360" s="140"/>
      <c r="B360" s="257"/>
      <c r="C360" s="139"/>
      <c r="D360" s="136" t="s">
        <v>383</v>
      </c>
      <c r="E360" s="257"/>
      <c r="F360" s="257"/>
      <c r="G360" s="257"/>
      <c r="H360" s="257"/>
      <c r="I360" s="135"/>
      <c r="J360" s="162"/>
      <c r="K360" s="289"/>
      <c r="L360" s="310"/>
      <c r="M360" s="210"/>
    </row>
    <row r="361" spans="1:13" ht="18">
      <c r="A361" s="140"/>
      <c r="B361" s="257"/>
      <c r="C361" s="139"/>
      <c r="D361" s="136" t="s">
        <v>384</v>
      </c>
      <c r="E361" s="257"/>
      <c r="F361" s="257"/>
      <c r="G361" s="257"/>
      <c r="H361" s="257"/>
      <c r="I361" s="135"/>
      <c r="J361" s="162"/>
      <c r="K361" s="289"/>
      <c r="L361" s="309"/>
      <c r="M361" s="215"/>
    </row>
    <row r="362" spans="1:13" ht="18">
      <c r="A362" s="156" t="s">
        <v>566</v>
      </c>
      <c r="B362" s="157"/>
      <c r="C362" s="158"/>
      <c r="D362" s="159" t="s">
        <v>354</v>
      </c>
      <c r="E362" s="157"/>
      <c r="F362" s="157"/>
      <c r="G362" s="157"/>
      <c r="H362" s="157"/>
      <c r="I362" s="134"/>
      <c r="J362" s="272">
        <v>2</v>
      </c>
      <c r="K362" s="290">
        <v>3</v>
      </c>
      <c r="L362" s="310"/>
      <c r="M362" s="210"/>
    </row>
    <row r="363" spans="1:13" ht="18">
      <c r="A363" s="140" t="s">
        <v>567</v>
      </c>
      <c r="B363" s="257"/>
      <c r="C363" s="139"/>
      <c r="D363" s="136" t="s">
        <v>385</v>
      </c>
      <c r="E363" s="257"/>
      <c r="F363" s="257"/>
      <c r="G363" s="257"/>
      <c r="H363" s="257"/>
      <c r="I363" s="135"/>
      <c r="J363" s="162"/>
      <c r="K363" s="289"/>
      <c r="L363" s="310"/>
      <c r="M363" s="210"/>
    </row>
    <row r="364" spans="1:13" ht="18">
      <c r="A364" s="140"/>
      <c r="B364" s="257"/>
      <c r="C364" s="139"/>
      <c r="D364" s="136" t="s">
        <v>386</v>
      </c>
      <c r="E364" s="257"/>
      <c r="F364" s="257"/>
      <c r="G364" s="257"/>
      <c r="H364" s="257"/>
      <c r="I364" s="135"/>
      <c r="J364" s="162"/>
      <c r="K364" s="289"/>
      <c r="L364" s="310"/>
      <c r="M364" s="210"/>
    </row>
    <row r="365" spans="1:13" ht="18">
      <c r="A365" s="140"/>
      <c r="B365" s="257"/>
      <c r="C365" s="139"/>
      <c r="D365" s="136" t="s">
        <v>387</v>
      </c>
      <c r="E365" s="257"/>
      <c r="F365" s="257"/>
      <c r="G365" s="257"/>
      <c r="H365" s="257"/>
      <c r="I365" s="135"/>
      <c r="J365" s="162"/>
      <c r="K365" s="289"/>
      <c r="L365" s="310"/>
      <c r="M365" s="210"/>
    </row>
    <row r="366" spans="1:13" ht="18">
      <c r="A366" s="140"/>
      <c r="B366" s="257"/>
      <c r="C366" s="139"/>
      <c r="D366" s="136" t="s">
        <v>388</v>
      </c>
      <c r="E366" s="257"/>
      <c r="F366" s="257"/>
      <c r="G366" s="257"/>
      <c r="H366" s="257"/>
      <c r="I366" s="135"/>
      <c r="J366" s="162"/>
      <c r="K366" s="289"/>
      <c r="L366" s="310"/>
      <c r="M366" s="210"/>
    </row>
    <row r="367" spans="1:13" ht="18">
      <c r="A367" s="141"/>
      <c r="B367" s="133"/>
      <c r="C367" s="142"/>
      <c r="D367" s="137" t="s">
        <v>389</v>
      </c>
      <c r="E367" s="133"/>
      <c r="F367" s="133"/>
      <c r="G367" s="133"/>
      <c r="H367" s="133"/>
      <c r="I367" s="138"/>
      <c r="J367" s="163"/>
      <c r="K367" s="291"/>
      <c r="L367" s="309"/>
      <c r="M367" s="215"/>
    </row>
    <row r="368" spans="1:13" ht="15.5">
      <c r="A368" s="10"/>
    </row>
    <row r="369" spans="1:13" ht="15.5">
      <c r="A369" s="10"/>
    </row>
    <row r="370" spans="1:13" ht="15.5">
      <c r="A370" s="10"/>
    </row>
    <row r="371" spans="1:13" ht="15.5">
      <c r="A371" s="10"/>
    </row>
    <row r="372" spans="1:13" ht="15.5">
      <c r="A372" s="10"/>
    </row>
    <row r="373" spans="1:13" ht="15.5">
      <c r="A373" s="10"/>
    </row>
    <row r="374" spans="1:13" ht="15.5">
      <c r="A374" s="10"/>
    </row>
    <row r="375" spans="1:13" ht="15.5">
      <c r="A375" s="10"/>
    </row>
    <row r="376" spans="1:13" ht="15.5">
      <c r="A376" s="10"/>
    </row>
    <row r="377" spans="1:13" ht="20.5">
      <c r="A377" s="318" t="s">
        <v>372</v>
      </c>
      <c r="B377" s="318"/>
      <c r="C377" s="318"/>
      <c r="D377" s="318"/>
      <c r="E377" s="318"/>
      <c r="F377" s="318"/>
      <c r="G377" s="318"/>
      <c r="H377" s="318"/>
      <c r="I377" s="318"/>
      <c r="J377" s="318"/>
      <c r="K377" s="318"/>
      <c r="L377" s="318"/>
    </row>
    <row r="378" spans="1:13">
      <c r="A378" s="4"/>
    </row>
    <row r="379" spans="1:13" ht="20.5">
      <c r="A379" s="143" t="s">
        <v>348</v>
      </c>
      <c r="B379" s="144"/>
      <c r="C379" s="147"/>
      <c r="D379" s="143" t="s">
        <v>349</v>
      </c>
      <c r="E379" s="144"/>
      <c r="F379" s="144"/>
      <c r="G379" s="144"/>
      <c r="H379" s="145"/>
      <c r="I379" s="146"/>
      <c r="J379" s="148" t="s">
        <v>350</v>
      </c>
      <c r="K379" s="148" t="s">
        <v>350</v>
      </c>
      <c r="L379" s="352" t="s">
        <v>623</v>
      </c>
      <c r="M379" s="405"/>
    </row>
    <row r="380" spans="1:13" ht="20.5">
      <c r="A380" s="149"/>
      <c r="B380" s="19"/>
      <c r="C380" s="150"/>
      <c r="D380" s="149"/>
      <c r="E380" s="19"/>
      <c r="F380" s="19"/>
      <c r="G380" s="19"/>
      <c r="H380" s="242"/>
      <c r="I380" s="135"/>
      <c r="J380" s="151" t="s">
        <v>351</v>
      </c>
      <c r="K380" s="151" t="s">
        <v>455</v>
      </c>
      <c r="L380" s="406"/>
      <c r="M380" s="407"/>
    </row>
    <row r="381" spans="1:13" ht="20.5">
      <c r="A381" s="164" t="s">
        <v>390</v>
      </c>
      <c r="B381" s="165"/>
      <c r="C381" s="166"/>
      <c r="D381" s="164"/>
      <c r="E381" s="165"/>
      <c r="F381" s="165"/>
      <c r="G381" s="165"/>
      <c r="H381" s="165"/>
      <c r="I381" s="167"/>
      <c r="J381" s="168"/>
      <c r="K381" s="168"/>
      <c r="L381" s="406"/>
      <c r="M381" s="407"/>
    </row>
    <row r="382" spans="1:13" ht="18">
      <c r="A382" s="140" t="s">
        <v>391</v>
      </c>
      <c r="B382" s="257"/>
      <c r="C382" s="139"/>
      <c r="D382" s="136" t="s">
        <v>354</v>
      </c>
      <c r="E382" s="257"/>
      <c r="F382" s="257"/>
      <c r="G382" s="257"/>
      <c r="H382" s="242"/>
      <c r="I382" s="135"/>
      <c r="J382" s="273">
        <v>2</v>
      </c>
      <c r="K382" s="293">
        <v>4</v>
      </c>
      <c r="L382" s="302"/>
      <c r="M382" s="209"/>
    </row>
    <row r="383" spans="1:13" ht="18">
      <c r="A383" s="140"/>
      <c r="B383" s="257"/>
      <c r="C383" s="139"/>
      <c r="D383" s="136" t="s">
        <v>392</v>
      </c>
      <c r="E383" s="257"/>
      <c r="F383" s="257"/>
      <c r="G383" s="257"/>
      <c r="H383" s="242"/>
      <c r="I383" s="135"/>
      <c r="J383" s="151"/>
      <c r="K383" s="286"/>
      <c r="L383" s="308"/>
      <c r="M383" s="210"/>
    </row>
    <row r="384" spans="1:13" ht="18">
      <c r="A384" s="140"/>
      <c r="B384" s="257"/>
      <c r="C384" s="139"/>
      <c r="D384" s="136" t="s">
        <v>393</v>
      </c>
      <c r="E384" s="257"/>
      <c r="F384" s="257"/>
      <c r="G384" s="257"/>
      <c r="H384" s="242"/>
      <c r="I384" s="135"/>
      <c r="J384" s="151"/>
      <c r="K384" s="286"/>
      <c r="L384" s="308"/>
      <c r="M384" s="210"/>
    </row>
    <row r="385" spans="1:13" ht="18">
      <c r="A385" s="140"/>
      <c r="B385" s="257"/>
      <c r="C385" s="139"/>
      <c r="D385" s="136" t="s">
        <v>394</v>
      </c>
      <c r="E385" s="257"/>
      <c r="F385" s="257"/>
      <c r="G385" s="257"/>
      <c r="H385" s="242"/>
      <c r="I385" s="135"/>
      <c r="J385" s="151"/>
      <c r="K385" s="286"/>
      <c r="L385" s="308"/>
      <c r="M385" s="210"/>
    </row>
    <row r="386" spans="1:13" ht="18">
      <c r="A386" s="140"/>
      <c r="B386" s="257"/>
      <c r="C386" s="139"/>
      <c r="D386" s="136" t="s">
        <v>395</v>
      </c>
      <c r="E386" s="257"/>
      <c r="F386" s="257"/>
      <c r="G386" s="257"/>
      <c r="H386" s="242"/>
      <c r="I386" s="135"/>
      <c r="J386" s="151"/>
      <c r="K386" s="286"/>
      <c r="L386" s="308"/>
      <c r="M386" s="210"/>
    </row>
    <row r="387" spans="1:13" ht="18">
      <c r="A387" s="140"/>
      <c r="B387" s="257"/>
      <c r="C387" s="139"/>
      <c r="D387" s="136" t="s">
        <v>396</v>
      </c>
      <c r="E387" s="257"/>
      <c r="F387" s="257"/>
      <c r="G387" s="257"/>
      <c r="H387" s="242"/>
      <c r="I387" s="135"/>
      <c r="J387" s="151"/>
      <c r="K387" s="286"/>
      <c r="L387" s="308"/>
      <c r="M387" s="210"/>
    </row>
    <row r="388" spans="1:13" ht="18">
      <c r="A388" s="140"/>
      <c r="B388" s="257"/>
      <c r="C388" s="139"/>
      <c r="D388" s="136" t="s">
        <v>397</v>
      </c>
      <c r="E388" s="257"/>
      <c r="F388" s="257"/>
      <c r="G388" s="257"/>
      <c r="H388" s="242"/>
      <c r="I388" s="135"/>
      <c r="J388" s="151"/>
      <c r="K388" s="286"/>
      <c r="L388" s="301"/>
      <c r="M388" s="215"/>
    </row>
    <row r="389" spans="1:13" ht="20.5">
      <c r="A389" s="164" t="s">
        <v>398</v>
      </c>
      <c r="B389" s="165"/>
      <c r="C389" s="166"/>
      <c r="D389" s="164"/>
      <c r="E389" s="165"/>
      <c r="F389" s="165"/>
      <c r="G389" s="165"/>
      <c r="H389" s="165"/>
      <c r="I389" s="167"/>
      <c r="J389" s="168"/>
      <c r="K389" s="164"/>
      <c r="L389" s="126"/>
      <c r="M389" s="199"/>
    </row>
    <row r="390" spans="1:13" ht="18">
      <c r="A390" s="140" t="s">
        <v>399</v>
      </c>
      <c r="B390" s="257"/>
      <c r="C390" s="139"/>
      <c r="D390" s="136" t="s">
        <v>354</v>
      </c>
      <c r="E390" s="257"/>
      <c r="F390" s="257"/>
      <c r="G390" s="257"/>
      <c r="H390" s="257"/>
      <c r="I390" s="135"/>
      <c r="J390" s="271">
        <v>2</v>
      </c>
      <c r="K390" s="288">
        <v>4</v>
      </c>
      <c r="L390" s="292"/>
      <c r="M390" s="209"/>
    </row>
    <row r="391" spans="1:13" ht="18">
      <c r="A391" s="140"/>
      <c r="B391" s="257"/>
      <c r="C391" s="139"/>
      <c r="D391" s="136" t="s">
        <v>400</v>
      </c>
      <c r="E391" s="257"/>
      <c r="F391" s="257"/>
      <c r="G391" s="257"/>
      <c r="H391" s="257"/>
      <c r="I391" s="135"/>
      <c r="J391" s="162"/>
      <c r="K391" s="289"/>
      <c r="L391" s="310"/>
      <c r="M391" s="210"/>
    </row>
    <row r="392" spans="1:13" ht="18">
      <c r="A392" s="140"/>
      <c r="B392" s="257"/>
      <c r="C392" s="139"/>
      <c r="D392" s="136" t="s">
        <v>401</v>
      </c>
      <c r="E392" s="257"/>
      <c r="F392" s="257"/>
      <c r="G392" s="257"/>
      <c r="H392" s="257"/>
      <c r="I392" s="135"/>
      <c r="J392" s="162"/>
      <c r="K392" s="289"/>
      <c r="L392" s="310"/>
      <c r="M392" s="210"/>
    </row>
    <row r="393" spans="1:13" ht="18">
      <c r="A393" s="140"/>
      <c r="B393" s="257"/>
      <c r="C393" s="139"/>
      <c r="D393" s="136" t="s">
        <v>402</v>
      </c>
      <c r="E393" s="257"/>
      <c r="F393" s="257"/>
      <c r="G393" s="257"/>
      <c r="H393" s="257"/>
      <c r="I393" s="135"/>
      <c r="J393" s="162"/>
      <c r="K393" s="289"/>
      <c r="L393" s="310"/>
      <c r="M393" s="210"/>
    </row>
    <row r="394" spans="1:13" ht="18">
      <c r="A394" s="140"/>
      <c r="B394" s="257"/>
      <c r="C394" s="139"/>
      <c r="D394" s="136" t="s">
        <v>403</v>
      </c>
      <c r="E394" s="257"/>
      <c r="F394" s="257"/>
      <c r="G394" s="257"/>
      <c r="H394" s="257"/>
      <c r="I394" s="135"/>
      <c r="J394" s="162"/>
      <c r="K394" s="289"/>
      <c r="L394" s="310"/>
      <c r="M394" s="210"/>
    </row>
    <row r="395" spans="1:13" ht="18">
      <c r="A395" s="140"/>
      <c r="B395" s="257"/>
      <c r="C395" s="139"/>
      <c r="D395" s="136" t="s">
        <v>404</v>
      </c>
      <c r="E395" s="257"/>
      <c r="F395" s="257"/>
      <c r="G395" s="257"/>
      <c r="H395" s="257"/>
      <c r="I395" s="135"/>
      <c r="J395" s="162"/>
      <c r="K395" s="289"/>
      <c r="L395" s="310"/>
      <c r="M395" s="210"/>
    </row>
    <row r="396" spans="1:13" ht="18">
      <c r="A396" s="140"/>
      <c r="B396" s="257"/>
      <c r="C396" s="139"/>
      <c r="D396" s="136" t="s">
        <v>405</v>
      </c>
      <c r="E396" s="257"/>
      <c r="F396" s="257"/>
      <c r="G396" s="257"/>
      <c r="H396" s="257"/>
      <c r="I396" s="135"/>
      <c r="J396" s="162"/>
      <c r="K396" s="289"/>
      <c r="L396" s="310"/>
      <c r="M396" s="210"/>
    </row>
    <row r="397" spans="1:13" ht="18">
      <c r="A397" s="140"/>
      <c r="B397" s="257"/>
      <c r="C397" s="139"/>
      <c r="D397" s="136" t="s">
        <v>406</v>
      </c>
      <c r="E397" s="257"/>
      <c r="F397" s="257"/>
      <c r="G397" s="257"/>
      <c r="H397" s="257"/>
      <c r="I397" s="135"/>
      <c r="J397" s="162"/>
      <c r="K397" s="289"/>
      <c r="L397" s="310"/>
      <c r="M397" s="210"/>
    </row>
    <row r="398" spans="1:13" ht="18">
      <c r="A398" s="140"/>
      <c r="B398" s="257"/>
      <c r="C398" s="139"/>
      <c r="D398" s="136" t="s">
        <v>407</v>
      </c>
      <c r="E398" s="257"/>
      <c r="F398" s="257"/>
      <c r="G398" s="257"/>
      <c r="H398" s="257"/>
      <c r="I398" s="135"/>
      <c r="J398" s="162"/>
      <c r="K398" s="289"/>
      <c r="L398" s="310"/>
      <c r="M398" s="210"/>
    </row>
    <row r="399" spans="1:13" ht="18">
      <c r="A399" s="141"/>
      <c r="B399" s="133"/>
      <c r="C399" s="142"/>
      <c r="D399" s="137" t="s">
        <v>408</v>
      </c>
      <c r="E399" s="133"/>
      <c r="F399" s="133"/>
      <c r="G399" s="133"/>
      <c r="H399" s="133"/>
      <c r="I399" s="138"/>
      <c r="J399" s="163"/>
      <c r="K399" s="291"/>
      <c r="L399" s="309"/>
      <c r="M399" s="215"/>
    </row>
    <row r="400" spans="1:13" ht="15.5">
      <c r="A400" s="10"/>
    </row>
    <row r="401" spans="1:13" ht="15.5">
      <c r="A401" s="9"/>
    </row>
    <row r="402" spans="1:13" ht="20.5">
      <c r="A402" s="1"/>
    </row>
    <row r="403" spans="1:13" ht="20.5">
      <c r="A403" s="1"/>
    </row>
    <row r="404" spans="1:13" ht="20.5">
      <c r="A404" s="1"/>
    </row>
    <row r="405" spans="1:13" ht="20.5">
      <c r="A405" s="318" t="s">
        <v>372</v>
      </c>
      <c r="B405" s="318"/>
      <c r="C405" s="318"/>
      <c r="D405" s="318"/>
      <c r="E405" s="318"/>
      <c r="F405" s="318"/>
      <c r="G405" s="318"/>
      <c r="H405" s="318"/>
      <c r="I405" s="318"/>
      <c r="J405" s="318"/>
      <c r="K405" s="318"/>
      <c r="L405" s="318"/>
    </row>
    <row r="406" spans="1:13">
      <c r="A406" s="11"/>
    </row>
    <row r="407" spans="1:13" ht="20.5">
      <c r="A407" s="143" t="s">
        <v>348</v>
      </c>
      <c r="B407" s="144"/>
      <c r="C407" s="147"/>
      <c r="D407" s="143" t="s">
        <v>349</v>
      </c>
      <c r="E407" s="144"/>
      <c r="F407" s="144"/>
      <c r="G407" s="144"/>
      <c r="H407" s="145"/>
      <c r="I407" s="146"/>
      <c r="J407" s="148" t="s">
        <v>350</v>
      </c>
      <c r="K407" s="148" t="s">
        <v>350</v>
      </c>
      <c r="L407" s="352" t="s">
        <v>623</v>
      </c>
      <c r="M407" s="405"/>
    </row>
    <row r="408" spans="1:13" ht="20.5">
      <c r="A408" s="149"/>
      <c r="B408" s="19"/>
      <c r="C408" s="150"/>
      <c r="D408" s="149"/>
      <c r="E408" s="19"/>
      <c r="F408" s="19"/>
      <c r="G408" s="19"/>
      <c r="H408" s="242"/>
      <c r="I408" s="135"/>
      <c r="J408" s="151" t="s">
        <v>351</v>
      </c>
      <c r="K408" s="151" t="s">
        <v>455</v>
      </c>
      <c r="L408" s="406"/>
      <c r="M408" s="407"/>
    </row>
    <row r="409" spans="1:13" ht="20.5">
      <c r="A409" s="234" t="s">
        <v>409</v>
      </c>
      <c r="B409" s="235"/>
      <c r="C409" s="236"/>
      <c r="D409" s="234"/>
      <c r="E409" s="235"/>
      <c r="F409" s="235"/>
      <c r="G409" s="235"/>
      <c r="H409" s="235"/>
      <c r="I409" s="155"/>
      <c r="J409" s="161"/>
      <c r="K409" s="161"/>
      <c r="L409" s="406"/>
      <c r="M409" s="407"/>
    </row>
    <row r="410" spans="1:13" ht="18">
      <c r="A410" s="140" t="s">
        <v>410</v>
      </c>
      <c r="B410" s="257"/>
      <c r="C410" s="139"/>
      <c r="D410" s="136" t="s">
        <v>354</v>
      </c>
      <c r="E410" s="257"/>
      <c r="F410" s="257"/>
      <c r="G410" s="257"/>
      <c r="H410" s="242"/>
      <c r="I410" s="135"/>
      <c r="J410" s="273">
        <v>2</v>
      </c>
      <c r="K410" s="293">
        <v>4</v>
      </c>
      <c r="L410" s="302"/>
      <c r="M410" s="209"/>
    </row>
    <row r="411" spans="1:13" ht="18">
      <c r="A411" s="140"/>
      <c r="B411" s="257"/>
      <c r="C411" s="139"/>
      <c r="D411" s="136" t="s">
        <v>411</v>
      </c>
      <c r="E411" s="257"/>
      <c r="F411" s="257"/>
      <c r="G411" s="257"/>
      <c r="H411" s="242"/>
      <c r="I411" s="135"/>
      <c r="J411" s="151"/>
      <c r="K411" s="286"/>
      <c r="L411" s="308"/>
      <c r="M411" s="210"/>
    </row>
    <row r="412" spans="1:13" ht="18">
      <c r="A412" s="140"/>
      <c r="B412" s="257"/>
      <c r="C412" s="139"/>
      <c r="D412" s="136" t="s">
        <v>412</v>
      </c>
      <c r="E412" s="257"/>
      <c r="F412" s="257"/>
      <c r="G412" s="257"/>
      <c r="H412" s="242"/>
      <c r="I412" s="135"/>
      <c r="J412" s="151"/>
      <c r="K412" s="286"/>
      <c r="L412" s="308"/>
      <c r="M412" s="210"/>
    </row>
    <row r="413" spans="1:13" ht="18">
      <c r="A413" s="140"/>
      <c r="B413" s="257"/>
      <c r="C413" s="139"/>
      <c r="D413" s="136" t="s">
        <v>413</v>
      </c>
      <c r="E413" s="257"/>
      <c r="F413" s="257"/>
      <c r="G413" s="257"/>
      <c r="H413" s="242"/>
      <c r="I413" s="135"/>
      <c r="J413" s="151"/>
      <c r="K413" s="286"/>
      <c r="L413" s="308"/>
      <c r="M413" s="210"/>
    </row>
    <row r="414" spans="1:13" ht="18">
      <c r="A414" s="140"/>
      <c r="B414" s="257"/>
      <c r="C414" s="139"/>
      <c r="D414" s="136" t="s">
        <v>414</v>
      </c>
      <c r="E414" s="257"/>
      <c r="F414" s="257"/>
      <c r="G414" s="257"/>
      <c r="H414" s="242"/>
      <c r="I414" s="135"/>
      <c r="J414" s="151"/>
      <c r="K414" s="286"/>
      <c r="L414" s="308"/>
      <c r="M414" s="210"/>
    </row>
    <row r="415" spans="1:13" ht="18">
      <c r="A415" s="140"/>
      <c r="B415" s="257"/>
      <c r="C415" s="139"/>
      <c r="D415" s="136" t="s">
        <v>415</v>
      </c>
      <c r="E415" s="257"/>
      <c r="F415" s="257"/>
      <c r="G415" s="257"/>
      <c r="H415" s="242"/>
      <c r="I415" s="135"/>
      <c r="J415" s="151"/>
      <c r="K415" s="286"/>
      <c r="L415" s="308"/>
      <c r="M415" s="210"/>
    </row>
    <row r="416" spans="1:13" ht="18">
      <c r="A416" s="140"/>
      <c r="B416" s="257"/>
      <c r="C416" s="139"/>
      <c r="D416" s="136" t="s">
        <v>416</v>
      </c>
      <c r="E416" s="257"/>
      <c r="F416" s="257"/>
      <c r="G416" s="257"/>
      <c r="H416" s="242"/>
      <c r="I416" s="135"/>
      <c r="J416" s="151"/>
      <c r="K416" s="286"/>
      <c r="L416" s="301"/>
      <c r="M416" s="215"/>
    </row>
    <row r="417" spans="1:13" ht="18">
      <c r="A417" s="156" t="s">
        <v>417</v>
      </c>
      <c r="B417" s="157"/>
      <c r="C417" s="158"/>
      <c r="D417" s="159" t="s">
        <v>354</v>
      </c>
      <c r="E417" s="157"/>
      <c r="F417" s="157"/>
      <c r="G417" s="157"/>
      <c r="H417" s="157"/>
      <c r="I417" s="134"/>
      <c r="J417" s="272">
        <v>2</v>
      </c>
      <c r="K417" s="290">
        <v>4</v>
      </c>
      <c r="L417" s="310"/>
      <c r="M417" s="210"/>
    </row>
    <row r="418" spans="1:13" ht="18">
      <c r="A418" s="140"/>
      <c r="B418" s="257"/>
      <c r="C418" s="139"/>
      <c r="D418" s="136" t="s">
        <v>418</v>
      </c>
      <c r="E418" s="257"/>
      <c r="F418" s="257"/>
      <c r="G418" s="257"/>
      <c r="H418" s="257"/>
      <c r="I418" s="135"/>
      <c r="J418" s="162"/>
      <c r="K418" s="289"/>
      <c r="L418" s="310"/>
      <c r="M418" s="210"/>
    </row>
    <row r="419" spans="1:13" ht="20.5">
      <c r="A419" s="140"/>
      <c r="B419" s="257"/>
      <c r="C419" s="139"/>
      <c r="D419" s="136" t="s">
        <v>419</v>
      </c>
      <c r="E419" s="257"/>
      <c r="F419" s="257"/>
      <c r="G419" s="257"/>
      <c r="H419" s="257"/>
      <c r="I419" s="135"/>
      <c r="J419" s="162"/>
      <c r="K419" s="289"/>
      <c r="L419" s="310"/>
      <c r="M419" s="210"/>
    </row>
    <row r="420" spans="1:13" ht="20.5">
      <c r="A420" s="140"/>
      <c r="B420" s="16"/>
      <c r="C420" s="170"/>
      <c r="D420" s="169" t="s">
        <v>420</v>
      </c>
      <c r="E420" s="16"/>
      <c r="F420" s="16"/>
      <c r="G420" s="16"/>
      <c r="H420" s="257"/>
      <c r="I420" s="135"/>
      <c r="J420" s="162"/>
      <c r="K420" s="289"/>
      <c r="L420" s="310"/>
      <c r="M420" s="210"/>
    </row>
    <row r="421" spans="1:13" ht="18">
      <c r="A421" s="140"/>
      <c r="B421" s="257"/>
      <c r="C421" s="139"/>
      <c r="D421" s="136" t="s">
        <v>421</v>
      </c>
      <c r="E421" s="257"/>
      <c r="F421" s="257"/>
      <c r="G421" s="257"/>
      <c r="H421" s="257"/>
      <c r="I421" s="135"/>
      <c r="J421" s="162"/>
      <c r="K421" s="289"/>
      <c r="L421" s="310"/>
      <c r="M421" s="210"/>
    </row>
    <row r="422" spans="1:13" ht="18">
      <c r="A422" s="140"/>
      <c r="B422" s="257"/>
      <c r="C422" s="139"/>
      <c r="D422" s="136" t="s">
        <v>422</v>
      </c>
      <c r="E422" s="257"/>
      <c r="F422" s="257"/>
      <c r="G422" s="257"/>
      <c r="H422" s="257"/>
      <c r="I422" s="135"/>
      <c r="J422" s="162"/>
      <c r="K422" s="289"/>
      <c r="L422" s="310"/>
      <c r="M422" s="210"/>
    </row>
    <row r="423" spans="1:13" ht="18">
      <c r="A423" s="140"/>
      <c r="B423" s="257"/>
      <c r="C423" s="139"/>
      <c r="D423" s="136" t="s">
        <v>423</v>
      </c>
      <c r="E423" s="257"/>
      <c r="F423" s="257"/>
      <c r="G423" s="257"/>
      <c r="H423" s="257"/>
      <c r="I423" s="135"/>
      <c r="J423" s="162"/>
      <c r="K423" s="289"/>
      <c r="L423" s="310"/>
      <c r="M423" s="210"/>
    </row>
    <row r="424" spans="1:13" ht="18">
      <c r="A424" s="140"/>
      <c r="B424" s="257"/>
      <c r="C424" s="139"/>
      <c r="D424" s="136" t="s">
        <v>424</v>
      </c>
      <c r="E424" s="257"/>
      <c r="F424" s="257"/>
      <c r="G424" s="257"/>
      <c r="H424" s="257"/>
      <c r="I424" s="135"/>
      <c r="J424" s="162"/>
      <c r="K424" s="289"/>
      <c r="L424" s="310"/>
      <c r="M424" s="210"/>
    </row>
    <row r="425" spans="1:13" ht="18">
      <c r="A425" s="140"/>
      <c r="B425" s="257"/>
      <c r="C425" s="139"/>
      <c r="D425" s="136" t="s">
        <v>425</v>
      </c>
      <c r="E425" s="257"/>
      <c r="F425" s="257"/>
      <c r="G425" s="257"/>
      <c r="H425" s="257"/>
      <c r="I425" s="135"/>
      <c r="J425" s="162"/>
      <c r="K425" s="289"/>
      <c r="L425" s="310"/>
      <c r="M425" s="210"/>
    </row>
    <row r="426" spans="1:13" ht="18">
      <c r="A426" s="141"/>
      <c r="B426" s="133"/>
      <c r="C426" s="142"/>
      <c r="D426" s="137" t="s">
        <v>426</v>
      </c>
      <c r="E426" s="133"/>
      <c r="F426" s="133"/>
      <c r="G426" s="133"/>
      <c r="H426" s="133"/>
      <c r="I426" s="138"/>
      <c r="J426" s="163"/>
      <c r="K426" s="291"/>
      <c r="L426" s="309"/>
      <c r="M426" s="215"/>
    </row>
    <row r="427" spans="1:13" ht="15.5">
      <c r="A427" s="10"/>
    </row>
    <row r="428" spans="1:13" ht="15.5">
      <c r="A428" s="10"/>
    </row>
    <row r="429" spans="1:13" ht="15.5">
      <c r="A429" s="10"/>
    </row>
    <row r="430" spans="1:13" ht="15.5">
      <c r="A430" s="10"/>
    </row>
    <row r="431" spans="1:13" ht="15.5">
      <c r="A431" s="10"/>
    </row>
    <row r="432" spans="1:13" ht="15.5">
      <c r="A432" s="10"/>
    </row>
    <row r="433" spans="1:13" ht="15.5">
      <c r="A433" s="10"/>
    </row>
    <row r="434" spans="1:13" ht="15.5">
      <c r="A434" s="10"/>
    </row>
    <row r="435" spans="1:13" ht="20.5">
      <c r="A435" s="318" t="s">
        <v>372</v>
      </c>
      <c r="B435" s="318"/>
      <c r="C435" s="318"/>
      <c r="D435" s="318"/>
      <c r="E435" s="318"/>
      <c r="F435" s="318"/>
      <c r="G435" s="318"/>
      <c r="H435" s="318"/>
      <c r="I435" s="318"/>
      <c r="J435" s="318"/>
      <c r="K435" s="318"/>
      <c r="L435" s="318"/>
    </row>
    <row r="436" spans="1:13">
      <c r="A436" s="11"/>
    </row>
    <row r="437" spans="1:13" ht="20.5">
      <c r="A437" s="143" t="s">
        <v>348</v>
      </c>
      <c r="B437" s="144"/>
      <c r="C437" s="147"/>
      <c r="D437" s="143" t="s">
        <v>349</v>
      </c>
      <c r="E437" s="144"/>
      <c r="F437" s="144"/>
      <c r="G437" s="144"/>
      <c r="H437" s="145"/>
      <c r="I437" s="146"/>
      <c r="J437" s="148" t="s">
        <v>350</v>
      </c>
      <c r="K437" s="148" t="s">
        <v>350</v>
      </c>
      <c r="L437" s="352" t="s">
        <v>623</v>
      </c>
      <c r="M437" s="405"/>
    </row>
    <row r="438" spans="1:13" ht="20.5">
      <c r="A438" s="149"/>
      <c r="B438" s="19"/>
      <c r="C438" s="150"/>
      <c r="D438" s="149"/>
      <c r="E438" s="19"/>
      <c r="F438" s="19"/>
      <c r="G438" s="19"/>
      <c r="H438" s="242"/>
      <c r="I438" s="135"/>
      <c r="J438" s="151" t="s">
        <v>351</v>
      </c>
      <c r="K438" s="151" t="s">
        <v>455</v>
      </c>
      <c r="L438" s="406"/>
      <c r="M438" s="407"/>
    </row>
    <row r="439" spans="1:13" ht="20.5">
      <c r="A439" s="164" t="s">
        <v>409</v>
      </c>
      <c r="B439" s="165"/>
      <c r="C439" s="166"/>
      <c r="D439" s="164"/>
      <c r="E439" s="165"/>
      <c r="F439" s="165"/>
      <c r="G439" s="165"/>
      <c r="H439" s="165"/>
      <c r="I439" s="167"/>
      <c r="J439" s="168"/>
      <c r="K439" s="168"/>
      <c r="L439" s="406"/>
      <c r="M439" s="407"/>
    </row>
    <row r="440" spans="1:13" ht="18">
      <c r="A440" s="140" t="s">
        <v>427</v>
      </c>
      <c r="B440" s="257"/>
      <c r="C440" s="139"/>
      <c r="D440" s="136" t="s">
        <v>354</v>
      </c>
      <c r="E440" s="257"/>
      <c r="F440" s="257"/>
      <c r="G440" s="257"/>
      <c r="H440" s="257"/>
      <c r="I440" s="135"/>
      <c r="J440" s="271">
        <v>2</v>
      </c>
      <c r="K440" s="288">
        <v>2</v>
      </c>
      <c r="L440" s="292"/>
      <c r="M440" s="209"/>
    </row>
    <row r="441" spans="1:13" ht="18">
      <c r="A441" s="140"/>
      <c r="B441" s="257"/>
      <c r="C441" s="139"/>
      <c r="D441" s="136" t="s">
        <v>428</v>
      </c>
      <c r="E441" s="257"/>
      <c r="F441" s="257"/>
      <c r="G441" s="257"/>
      <c r="H441" s="257"/>
      <c r="I441" s="135"/>
      <c r="J441" s="162"/>
      <c r="K441" s="289"/>
      <c r="L441" s="310"/>
      <c r="M441" s="210"/>
    </row>
    <row r="442" spans="1:13" ht="18">
      <c r="A442" s="140"/>
      <c r="B442" s="257"/>
      <c r="C442" s="139"/>
      <c r="D442" s="136" t="s">
        <v>429</v>
      </c>
      <c r="E442" s="257"/>
      <c r="F442" s="257"/>
      <c r="G442" s="257"/>
      <c r="H442" s="257"/>
      <c r="I442" s="135"/>
      <c r="J442" s="162"/>
      <c r="K442" s="289"/>
      <c r="L442" s="310"/>
      <c r="M442" s="210"/>
    </row>
    <row r="443" spans="1:13" ht="18">
      <c r="A443" s="140"/>
      <c r="B443" s="257"/>
      <c r="C443" s="139"/>
      <c r="D443" s="136" t="s">
        <v>430</v>
      </c>
      <c r="E443" s="257"/>
      <c r="F443" s="257"/>
      <c r="G443" s="257"/>
      <c r="H443" s="257"/>
      <c r="I443" s="135"/>
      <c r="J443" s="162"/>
      <c r="K443" s="289"/>
      <c r="L443" s="310"/>
      <c r="M443" s="210"/>
    </row>
    <row r="444" spans="1:13" ht="18">
      <c r="A444" s="140"/>
      <c r="B444" s="257"/>
      <c r="C444" s="139"/>
      <c r="D444" s="136" t="s">
        <v>431</v>
      </c>
      <c r="E444" s="257"/>
      <c r="F444" s="257"/>
      <c r="G444" s="257"/>
      <c r="H444" s="257"/>
      <c r="I444" s="135"/>
      <c r="J444" s="162"/>
      <c r="K444" s="289"/>
      <c r="L444" s="310"/>
      <c r="M444" s="210"/>
    </row>
    <row r="445" spans="1:13" ht="18">
      <c r="A445" s="140"/>
      <c r="B445" s="257"/>
      <c r="C445" s="139"/>
      <c r="D445" s="136" t="s">
        <v>432</v>
      </c>
      <c r="E445" s="257"/>
      <c r="F445" s="257"/>
      <c r="G445" s="257"/>
      <c r="H445" s="257"/>
      <c r="I445" s="135"/>
      <c r="J445" s="162"/>
      <c r="K445" s="289"/>
      <c r="L445" s="310"/>
      <c r="M445" s="210"/>
    </row>
    <row r="446" spans="1:13" ht="18">
      <c r="A446" s="140"/>
      <c r="B446" s="257"/>
      <c r="C446" s="139"/>
      <c r="D446" s="136" t="s">
        <v>433</v>
      </c>
      <c r="E446" s="257"/>
      <c r="F446" s="257"/>
      <c r="G446" s="257"/>
      <c r="H446" s="257"/>
      <c r="I446" s="135"/>
      <c r="J446" s="162"/>
      <c r="K446" s="289"/>
      <c r="L446" s="310"/>
      <c r="M446" s="210"/>
    </row>
    <row r="447" spans="1:13" ht="20.5">
      <c r="A447" s="140"/>
      <c r="B447" s="257"/>
      <c r="C447" s="139"/>
      <c r="D447" s="136" t="s">
        <v>434</v>
      </c>
      <c r="E447" s="257"/>
      <c r="F447" s="257"/>
      <c r="G447" s="257"/>
      <c r="H447" s="257"/>
      <c r="I447" s="135"/>
      <c r="J447" s="162"/>
      <c r="K447" s="289"/>
      <c r="L447" s="310"/>
      <c r="M447" s="210"/>
    </row>
    <row r="448" spans="1:13" ht="20.5">
      <c r="A448" s="140"/>
      <c r="B448" s="16"/>
      <c r="C448" s="170"/>
      <c r="D448" s="169" t="s">
        <v>435</v>
      </c>
      <c r="E448" s="16"/>
      <c r="F448" s="16"/>
      <c r="G448" s="16"/>
      <c r="H448" s="257"/>
      <c r="I448" s="135"/>
      <c r="J448" s="162"/>
      <c r="K448" s="289"/>
      <c r="L448" s="310"/>
      <c r="M448" s="210"/>
    </row>
    <row r="449" spans="1:13" ht="18">
      <c r="A449" s="140"/>
      <c r="B449" s="257"/>
      <c r="C449" s="139"/>
      <c r="D449" s="136" t="s">
        <v>436</v>
      </c>
      <c r="E449" s="257"/>
      <c r="F449" s="257"/>
      <c r="G449" s="257"/>
      <c r="H449" s="257"/>
      <c r="I449" s="135"/>
      <c r="J449" s="162"/>
      <c r="K449" s="289"/>
      <c r="L449" s="310"/>
      <c r="M449" s="210"/>
    </row>
    <row r="450" spans="1:13" ht="20.5">
      <c r="A450" s="140"/>
      <c r="B450" s="257"/>
      <c r="C450" s="139"/>
      <c r="D450" s="136" t="s">
        <v>437</v>
      </c>
      <c r="E450" s="257"/>
      <c r="F450" s="257"/>
      <c r="G450" s="257"/>
      <c r="H450" s="257"/>
      <c r="I450" s="135"/>
      <c r="J450" s="162"/>
      <c r="K450" s="289"/>
      <c r="L450" s="309"/>
      <c r="M450" s="215"/>
    </row>
    <row r="451" spans="1:13" ht="18">
      <c r="A451" s="156" t="s">
        <v>438</v>
      </c>
      <c r="B451" s="157"/>
      <c r="C451" s="158"/>
      <c r="D451" s="159" t="s">
        <v>354</v>
      </c>
      <c r="E451" s="157"/>
      <c r="F451" s="157"/>
      <c r="G451" s="157"/>
      <c r="H451" s="157"/>
      <c r="I451" s="134"/>
      <c r="J451" s="272">
        <v>2</v>
      </c>
      <c r="K451" s="290">
        <v>3</v>
      </c>
      <c r="L451" s="310"/>
      <c r="M451" s="210"/>
    </row>
    <row r="452" spans="1:13" ht="18">
      <c r="A452" s="140"/>
      <c r="B452" s="257"/>
      <c r="C452" s="139"/>
      <c r="D452" s="136" t="s">
        <v>439</v>
      </c>
      <c r="E452" s="257"/>
      <c r="F452" s="257"/>
      <c r="G452" s="257"/>
      <c r="H452" s="257"/>
      <c r="I452" s="135"/>
      <c r="J452" s="162"/>
      <c r="K452" s="289"/>
      <c r="L452" s="310"/>
      <c r="M452" s="210"/>
    </row>
    <row r="453" spans="1:13" ht="18">
      <c r="A453" s="140"/>
      <c r="B453" s="257"/>
      <c r="C453" s="139"/>
      <c r="D453" s="136" t="s">
        <v>440</v>
      </c>
      <c r="E453" s="257"/>
      <c r="F453" s="257"/>
      <c r="G453" s="257"/>
      <c r="H453" s="257"/>
      <c r="I453" s="135"/>
      <c r="J453" s="162"/>
      <c r="K453" s="289"/>
      <c r="L453" s="310"/>
      <c r="M453" s="210"/>
    </row>
    <row r="454" spans="1:13" ht="18">
      <c r="A454" s="140"/>
      <c r="B454" s="257"/>
      <c r="C454" s="139"/>
      <c r="D454" s="136" t="s">
        <v>441</v>
      </c>
      <c r="E454" s="257"/>
      <c r="F454" s="257"/>
      <c r="G454" s="257"/>
      <c r="H454" s="257"/>
      <c r="I454" s="135"/>
      <c r="J454" s="162"/>
      <c r="K454" s="289"/>
      <c r="L454" s="310"/>
      <c r="M454" s="210"/>
    </row>
    <row r="455" spans="1:13" ht="18">
      <c r="A455" s="140"/>
      <c r="B455" s="257"/>
      <c r="C455" s="139"/>
      <c r="D455" s="136" t="s">
        <v>442</v>
      </c>
      <c r="E455" s="257"/>
      <c r="F455" s="257"/>
      <c r="G455" s="257"/>
      <c r="H455" s="257"/>
      <c r="I455" s="135"/>
      <c r="J455" s="162"/>
      <c r="K455" s="289"/>
      <c r="L455" s="310"/>
      <c r="M455" s="210"/>
    </row>
    <row r="456" spans="1:13" ht="18">
      <c r="A456" s="140"/>
      <c r="B456" s="257"/>
      <c r="C456" s="139"/>
      <c r="D456" s="136" t="s">
        <v>443</v>
      </c>
      <c r="E456" s="257"/>
      <c r="F456" s="257"/>
      <c r="G456" s="257"/>
      <c r="H456" s="257"/>
      <c r="I456" s="135"/>
      <c r="J456" s="162"/>
      <c r="K456" s="289"/>
      <c r="L456" s="310"/>
      <c r="M456" s="210"/>
    </row>
    <row r="457" spans="1:13" ht="18">
      <c r="A457" s="140"/>
      <c r="B457" s="257"/>
      <c r="C457" s="139"/>
      <c r="D457" s="136" t="s">
        <v>444</v>
      </c>
      <c r="E457" s="257"/>
      <c r="F457" s="257"/>
      <c r="G457" s="257"/>
      <c r="H457" s="257"/>
      <c r="I457" s="135"/>
      <c r="J457" s="162"/>
      <c r="K457" s="289"/>
      <c r="L457" s="310"/>
      <c r="M457" s="210"/>
    </row>
    <row r="458" spans="1:13" ht="18">
      <c r="A458" s="140"/>
      <c r="B458" s="257"/>
      <c r="C458" s="139"/>
      <c r="D458" s="136" t="s">
        <v>445</v>
      </c>
      <c r="E458" s="257"/>
      <c r="F458" s="257"/>
      <c r="G458" s="257"/>
      <c r="H458" s="257"/>
      <c r="I458" s="135"/>
      <c r="J458" s="162"/>
      <c r="K458" s="289"/>
      <c r="L458" s="310"/>
      <c r="M458" s="210"/>
    </row>
    <row r="459" spans="1:13" ht="18">
      <c r="A459" s="140"/>
      <c r="B459" s="257"/>
      <c r="C459" s="139"/>
      <c r="D459" s="136" t="s">
        <v>446</v>
      </c>
      <c r="E459" s="257"/>
      <c r="F459" s="257"/>
      <c r="G459" s="257"/>
      <c r="H459" s="257"/>
      <c r="I459" s="135"/>
      <c r="J459" s="162"/>
      <c r="K459" s="289"/>
      <c r="L459" s="310"/>
      <c r="M459" s="210"/>
    </row>
    <row r="460" spans="1:13" ht="18">
      <c r="A460" s="141"/>
      <c r="B460" s="133"/>
      <c r="C460" s="142"/>
      <c r="D460" s="137" t="s">
        <v>447</v>
      </c>
      <c r="E460" s="133"/>
      <c r="F460" s="133"/>
      <c r="G460" s="133"/>
      <c r="H460" s="133"/>
      <c r="I460" s="138"/>
      <c r="J460" s="163"/>
      <c r="K460" s="291"/>
      <c r="L460" s="309"/>
      <c r="M460" s="215"/>
    </row>
    <row r="461" spans="1:13" ht="20.5">
      <c r="A461" s="1"/>
    </row>
    <row r="462" spans="1:13" ht="20.5">
      <c r="A462" s="1"/>
    </row>
    <row r="463" spans="1:13" ht="20.5">
      <c r="A463" s="177" t="s">
        <v>448</v>
      </c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</row>
    <row r="464" spans="1:13" ht="20.5">
      <c r="A464" s="179" t="s">
        <v>449</v>
      </c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</row>
    <row r="465" spans="1:13" ht="20.5">
      <c r="A465" s="179" t="s">
        <v>450</v>
      </c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</row>
    <row r="466" spans="1:13" ht="20.5">
      <c r="A466" s="179" t="s">
        <v>451</v>
      </c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</row>
    <row r="467" spans="1:13" ht="20.5">
      <c r="A467" s="179" t="s">
        <v>452</v>
      </c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</row>
    <row r="468" spans="1:13" ht="20.5">
      <c r="A468" s="177" t="s">
        <v>453</v>
      </c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</row>
    <row r="469" spans="1:13" ht="20.5">
      <c r="A469" s="19"/>
      <c r="B469" s="150"/>
      <c r="C469" s="143" t="s">
        <v>348</v>
      </c>
      <c r="D469" s="144"/>
      <c r="E469" s="144"/>
      <c r="F469" s="144"/>
      <c r="G469" s="147"/>
      <c r="H469" s="165" t="s">
        <v>454</v>
      </c>
      <c r="I469" s="180"/>
      <c r="J469" s="180"/>
      <c r="K469" s="180"/>
    </row>
    <row r="470" spans="1:13" ht="20.5">
      <c r="A470" s="19"/>
      <c r="B470" s="150"/>
      <c r="C470" s="149"/>
      <c r="D470" s="19"/>
      <c r="E470" s="19"/>
      <c r="F470" s="19"/>
      <c r="G470" s="150"/>
      <c r="H470" s="174" t="s">
        <v>350</v>
      </c>
      <c r="I470" s="161" t="s">
        <v>350</v>
      </c>
      <c r="J470" s="161" t="s">
        <v>568</v>
      </c>
      <c r="K470" s="161" t="s">
        <v>29</v>
      </c>
    </row>
    <row r="471" spans="1:13" ht="20.5">
      <c r="A471" s="19"/>
      <c r="B471" s="150"/>
      <c r="C471" s="181"/>
      <c r="D471" s="182"/>
      <c r="E471" s="182"/>
      <c r="F471" s="182"/>
      <c r="G471" s="183"/>
      <c r="H471" s="174" t="s">
        <v>351</v>
      </c>
      <c r="I471" s="161" t="s">
        <v>455</v>
      </c>
      <c r="J471" s="161" t="s">
        <v>569</v>
      </c>
      <c r="K471" s="161"/>
    </row>
    <row r="472" spans="1:13" ht="20.5">
      <c r="A472" s="16"/>
      <c r="B472" s="170"/>
      <c r="C472" s="171" t="s">
        <v>456</v>
      </c>
      <c r="D472" s="172"/>
      <c r="E472" s="172"/>
      <c r="F472" s="172"/>
      <c r="G472" s="173"/>
      <c r="H472" s="175">
        <f>J324</f>
        <v>0</v>
      </c>
      <c r="I472" s="176">
        <f>K324</f>
        <v>0</v>
      </c>
      <c r="J472" s="176">
        <f t="shared" ref="J472:J481" si="0">I472-H472</f>
        <v>0</v>
      </c>
      <c r="K472" s="176" t="str">
        <f>IF(J472&gt;-0.99,"3",IF(J472&gt;-1.99,"2",IF(J472&gt;-2.99,"1",IF(J472&gt;-3.99,"0"))))</f>
        <v>3</v>
      </c>
    </row>
    <row r="473" spans="1:13" ht="20.5">
      <c r="A473" s="16"/>
      <c r="B473" s="170"/>
      <c r="C473" s="171" t="s">
        <v>457</v>
      </c>
      <c r="D473" s="172"/>
      <c r="E473" s="172"/>
      <c r="F473" s="172"/>
      <c r="G473" s="173"/>
      <c r="H473" s="175">
        <f>J333</f>
        <v>0</v>
      </c>
      <c r="I473" s="176">
        <f>K333</f>
        <v>0</v>
      </c>
      <c r="J473" s="176">
        <f t="shared" si="0"/>
        <v>0</v>
      </c>
      <c r="K473" s="176" t="str">
        <f t="shared" ref="K473:K481" si="1">IF(J473&gt;-0.99,"3",IF(J473&gt;-1.99,"2",IF(J473&gt;-2.99,"1",IF(J473&gt;-3.99,"0"))))</f>
        <v>3</v>
      </c>
    </row>
    <row r="474" spans="1:13" ht="20.5">
      <c r="A474" s="16"/>
      <c r="B474" s="170"/>
      <c r="C474" s="171" t="s">
        <v>458</v>
      </c>
      <c r="D474" s="172"/>
      <c r="E474" s="172"/>
      <c r="F474" s="172"/>
      <c r="G474" s="173"/>
      <c r="H474" s="176">
        <f>J351</f>
        <v>2</v>
      </c>
      <c r="I474" s="176">
        <f>K351</f>
        <v>4</v>
      </c>
      <c r="J474" s="176">
        <f t="shared" si="0"/>
        <v>2</v>
      </c>
      <c r="K474" s="176" t="str">
        <f t="shared" si="1"/>
        <v>3</v>
      </c>
    </row>
    <row r="475" spans="1:13" ht="20.5">
      <c r="A475" s="16"/>
      <c r="B475" s="170"/>
      <c r="C475" s="171" t="s">
        <v>459</v>
      </c>
      <c r="D475" s="172"/>
      <c r="E475" s="172"/>
      <c r="F475" s="172"/>
      <c r="G475" s="173"/>
      <c r="H475" s="176">
        <f>J362</f>
        <v>2</v>
      </c>
      <c r="I475" s="176">
        <f>K362</f>
        <v>3</v>
      </c>
      <c r="J475" s="176">
        <f t="shared" si="0"/>
        <v>1</v>
      </c>
      <c r="K475" s="176" t="str">
        <f t="shared" si="1"/>
        <v>3</v>
      </c>
    </row>
    <row r="476" spans="1:13" ht="20.5">
      <c r="A476" s="16"/>
      <c r="B476" s="170"/>
      <c r="C476" s="171" t="s">
        <v>460</v>
      </c>
      <c r="D476" s="172"/>
      <c r="E476" s="172"/>
      <c r="F476" s="172"/>
      <c r="G476" s="173"/>
      <c r="H476" s="176">
        <f>J382</f>
        <v>2</v>
      </c>
      <c r="I476" s="176">
        <f>K382</f>
        <v>4</v>
      </c>
      <c r="J476" s="176">
        <f t="shared" si="0"/>
        <v>2</v>
      </c>
      <c r="K476" s="176" t="str">
        <f t="shared" si="1"/>
        <v>3</v>
      </c>
    </row>
    <row r="477" spans="1:13" ht="20.5">
      <c r="A477" s="16"/>
      <c r="B477" s="170"/>
      <c r="C477" s="171" t="s">
        <v>461</v>
      </c>
      <c r="D477" s="172"/>
      <c r="E477" s="172"/>
      <c r="F477" s="172"/>
      <c r="G477" s="173"/>
      <c r="H477" s="176">
        <f>J390</f>
        <v>2</v>
      </c>
      <c r="I477" s="176">
        <f>K390</f>
        <v>4</v>
      </c>
      <c r="J477" s="176">
        <f t="shared" si="0"/>
        <v>2</v>
      </c>
      <c r="K477" s="176" t="str">
        <f t="shared" si="1"/>
        <v>3</v>
      </c>
    </row>
    <row r="478" spans="1:13" ht="20.5">
      <c r="A478" s="16"/>
      <c r="B478" s="170"/>
      <c r="C478" s="171" t="s">
        <v>462</v>
      </c>
      <c r="D478" s="172"/>
      <c r="E478" s="172"/>
      <c r="F478" s="172"/>
      <c r="G478" s="173"/>
      <c r="H478" s="176">
        <f>J410</f>
        <v>2</v>
      </c>
      <c r="I478" s="176">
        <f>K410</f>
        <v>4</v>
      </c>
      <c r="J478" s="176">
        <f t="shared" si="0"/>
        <v>2</v>
      </c>
      <c r="K478" s="176" t="str">
        <f t="shared" si="1"/>
        <v>3</v>
      </c>
    </row>
    <row r="479" spans="1:13" ht="20.5">
      <c r="A479" s="16"/>
      <c r="B479" s="170"/>
      <c r="C479" s="171" t="s">
        <v>463</v>
      </c>
      <c r="D479" s="172"/>
      <c r="E479" s="172"/>
      <c r="F479" s="172"/>
      <c r="G479" s="173"/>
      <c r="H479" s="176">
        <f>J417</f>
        <v>2</v>
      </c>
      <c r="I479" s="176">
        <f>K417</f>
        <v>4</v>
      </c>
      <c r="J479" s="176">
        <f t="shared" si="0"/>
        <v>2</v>
      </c>
      <c r="K479" s="176" t="str">
        <f t="shared" si="1"/>
        <v>3</v>
      </c>
    </row>
    <row r="480" spans="1:13" ht="20.5">
      <c r="A480" s="16"/>
      <c r="B480" s="170"/>
      <c r="C480" s="171" t="s">
        <v>464</v>
      </c>
      <c r="D480" s="172"/>
      <c r="E480" s="172"/>
      <c r="F480" s="172"/>
      <c r="G480" s="173"/>
      <c r="H480" s="176">
        <f>J440</f>
        <v>2</v>
      </c>
      <c r="I480" s="176">
        <f>K440</f>
        <v>2</v>
      </c>
      <c r="J480" s="176">
        <f t="shared" si="0"/>
        <v>0</v>
      </c>
      <c r="K480" s="176" t="str">
        <f t="shared" si="1"/>
        <v>3</v>
      </c>
    </row>
    <row r="481" spans="1:13" ht="20.5">
      <c r="A481" s="16"/>
      <c r="B481" s="170"/>
      <c r="C481" s="171" t="s">
        <v>465</v>
      </c>
      <c r="D481" s="172"/>
      <c r="E481" s="172"/>
      <c r="F481" s="172"/>
      <c r="G481" s="173"/>
      <c r="H481" s="176">
        <f>J451</f>
        <v>2</v>
      </c>
      <c r="I481" s="176">
        <f>K451</f>
        <v>3</v>
      </c>
      <c r="J481" s="176">
        <f t="shared" si="0"/>
        <v>1</v>
      </c>
      <c r="K481" s="176" t="str">
        <f t="shared" si="1"/>
        <v>3</v>
      </c>
    </row>
    <row r="482" spans="1:13" ht="20.5">
      <c r="A482" s="16"/>
      <c r="B482" s="170"/>
      <c r="C482" s="184" t="s">
        <v>466</v>
      </c>
      <c r="D482" s="185"/>
      <c r="E482" s="185"/>
      <c r="F482" s="185"/>
      <c r="G482" s="186"/>
      <c r="H482" s="185"/>
      <c r="I482" s="187"/>
      <c r="J482" s="187"/>
      <c r="K482" s="176">
        <f>K472+K473+K474+K475+K476+K477+K478+K479+K480+K481</f>
        <v>30</v>
      </c>
    </row>
    <row r="483" spans="1:13" ht="20.5">
      <c r="A483" s="16"/>
      <c r="B483" s="170"/>
      <c r="C483" s="358" t="s">
        <v>570</v>
      </c>
      <c r="D483" s="359"/>
      <c r="E483" s="359"/>
      <c r="F483" s="359"/>
      <c r="G483" s="359"/>
      <c r="H483" s="359"/>
      <c r="I483" s="359"/>
      <c r="J483" s="360"/>
      <c r="K483" s="364">
        <f>K482/10/3</f>
        <v>1</v>
      </c>
    </row>
    <row r="484" spans="1:13" ht="20.5">
      <c r="A484" s="16"/>
      <c r="B484" s="170"/>
      <c r="C484" s="361"/>
      <c r="D484" s="362"/>
      <c r="E484" s="362"/>
      <c r="F484" s="362"/>
      <c r="G484" s="362"/>
      <c r="H484" s="362"/>
      <c r="I484" s="362"/>
      <c r="J484" s="363"/>
      <c r="K484" s="365"/>
    </row>
    <row r="485" spans="1:13" ht="18">
      <c r="A485" s="5"/>
    </row>
    <row r="486" spans="1:13" ht="15.5">
      <c r="A486" s="9"/>
    </row>
    <row r="487" spans="1:13" ht="15.5">
      <c r="A487" s="9"/>
    </row>
    <row r="488" spans="1:13" ht="20.5">
      <c r="A488" s="188" t="s">
        <v>467</v>
      </c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90"/>
    </row>
    <row r="489" spans="1:13" ht="20.5">
      <c r="A489" s="130" t="s">
        <v>468</v>
      </c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  <c r="L489" s="191"/>
      <c r="M489" s="192"/>
    </row>
    <row r="490" spans="1:13" ht="20.5">
      <c r="A490" s="130" t="s">
        <v>469</v>
      </c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  <c r="L490" s="191"/>
      <c r="M490" s="192"/>
    </row>
    <row r="491" spans="1:13">
      <c r="A491" s="193"/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  <c r="L491" s="191"/>
      <c r="M491" s="192"/>
    </row>
    <row r="492" spans="1:13" ht="20.5">
      <c r="A492" s="130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  <c r="L492" s="191"/>
      <c r="M492" s="192"/>
    </row>
    <row r="493" spans="1:13" ht="23">
      <c r="A493" s="194" t="s">
        <v>470</v>
      </c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  <c r="L493" s="191"/>
      <c r="M493" s="192"/>
    </row>
    <row r="494" spans="1:13" ht="23">
      <c r="A494" s="195" t="s">
        <v>471</v>
      </c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7"/>
    </row>
    <row r="495" spans="1:13">
      <c r="A495" s="11"/>
    </row>
    <row r="496" spans="1:13" ht="23">
      <c r="A496" s="198" t="s">
        <v>472</v>
      </c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</row>
    <row r="497" spans="1:13">
      <c r="A497" s="4"/>
    </row>
    <row r="498" spans="1:13" ht="20.5">
      <c r="A498" s="366" t="s">
        <v>473</v>
      </c>
      <c r="B498" s="367"/>
      <c r="C498" s="367"/>
      <c r="D498" s="367"/>
      <c r="E498" s="367"/>
      <c r="F498" s="367"/>
      <c r="G498" s="368"/>
      <c r="H498" s="372" t="s">
        <v>29</v>
      </c>
      <c r="I498" s="373"/>
      <c r="J498" s="372" t="s">
        <v>30</v>
      </c>
      <c r="K498" s="373"/>
      <c r="L498" s="372" t="s">
        <v>476</v>
      </c>
      <c r="M498" s="373"/>
    </row>
    <row r="499" spans="1:13" ht="20.5">
      <c r="A499" s="369"/>
      <c r="B499" s="370"/>
      <c r="C499" s="370"/>
      <c r="D499" s="370"/>
      <c r="E499" s="370"/>
      <c r="F499" s="370"/>
      <c r="G499" s="371"/>
      <c r="H499" s="374" t="s">
        <v>474</v>
      </c>
      <c r="I499" s="375"/>
      <c r="J499" s="374" t="s">
        <v>475</v>
      </c>
      <c r="K499" s="375"/>
      <c r="L499" s="374" t="s">
        <v>477</v>
      </c>
      <c r="M499" s="375"/>
    </row>
    <row r="500" spans="1:13" ht="20.5">
      <c r="A500" s="378" t="s">
        <v>478</v>
      </c>
      <c r="B500" s="379"/>
      <c r="C500" s="379"/>
      <c r="D500" s="379"/>
      <c r="E500" s="379"/>
      <c r="F500" s="379"/>
      <c r="G500" s="380"/>
      <c r="H500" s="376">
        <f>L310</f>
        <v>0</v>
      </c>
      <c r="I500" s="377"/>
      <c r="J500" s="381">
        <v>70</v>
      </c>
      <c r="K500" s="382"/>
      <c r="L500" s="376">
        <f>H500*J500</f>
        <v>0</v>
      </c>
      <c r="M500" s="377"/>
    </row>
    <row r="501" spans="1:13" ht="20.5">
      <c r="A501" s="378" t="s">
        <v>479</v>
      </c>
      <c r="B501" s="379"/>
      <c r="C501" s="379"/>
      <c r="D501" s="379"/>
      <c r="E501" s="379"/>
      <c r="F501" s="379"/>
      <c r="G501" s="380"/>
      <c r="H501" s="376">
        <f>K483</f>
        <v>1</v>
      </c>
      <c r="I501" s="377"/>
      <c r="J501" s="381">
        <v>30</v>
      </c>
      <c r="K501" s="382"/>
      <c r="L501" s="376">
        <f>H501*J501</f>
        <v>30</v>
      </c>
      <c r="M501" s="377"/>
    </row>
    <row r="502" spans="1:13" ht="20.5">
      <c r="A502" s="201"/>
      <c r="B502" s="182"/>
      <c r="C502" s="182"/>
      <c r="D502" s="182"/>
      <c r="E502" s="182"/>
      <c r="F502" s="204"/>
      <c r="G502" s="202"/>
      <c r="H502" s="387" t="s">
        <v>480</v>
      </c>
      <c r="I502" s="388"/>
      <c r="J502" s="389">
        <v>1</v>
      </c>
      <c r="K502" s="390"/>
      <c r="L502" s="399">
        <f>L500+L501</f>
        <v>30</v>
      </c>
      <c r="M502" s="400"/>
    </row>
    <row r="503" spans="1:13" ht="20.5">
      <c r="A503" s="171"/>
      <c r="B503" s="235"/>
      <c r="C503" s="235"/>
      <c r="D503" s="235"/>
      <c r="E503" s="235"/>
      <c r="F503" s="235"/>
      <c r="G503" s="172"/>
      <c r="H503" s="401" t="s">
        <v>481</v>
      </c>
      <c r="I503" s="401"/>
      <c r="J503" s="235"/>
      <c r="K503" s="203"/>
      <c r="L503" s="381" t="str">
        <f>IF(L502&gt;89.99,"ดีเด่น",IF(L502&gt;79.99,"ดีมาก",IF(L502&gt;69.99,"ดี",IF(L502&gt;59.99,"พอใช้","ต้องปรับปรุง"))))</f>
        <v>ต้องปรับปรุง</v>
      </c>
      <c r="M503" s="382"/>
    </row>
    <row r="504" spans="1:13" ht="15.5">
      <c r="A504" s="9"/>
    </row>
    <row r="505" spans="1:13" ht="20.5">
      <c r="A505" s="177" t="s">
        <v>482</v>
      </c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</row>
    <row r="506" spans="1:13">
      <c r="A506" s="11"/>
    </row>
    <row r="507" spans="1:13" ht="20.5">
      <c r="A507" s="14"/>
      <c r="B507" s="14"/>
      <c r="C507" s="14"/>
      <c r="D507" s="14"/>
      <c r="E507" s="14"/>
      <c r="F507" s="402" t="s">
        <v>481</v>
      </c>
      <c r="G507" s="403"/>
      <c r="H507" s="403" t="s">
        <v>483</v>
      </c>
      <c r="I507" s="404"/>
    </row>
    <row r="508" spans="1:13" ht="20.5">
      <c r="A508" s="14"/>
      <c r="B508" s="14"/>
      <c r="C508" s="14"/>
      <c r="D508" s="14"/>
      <c r="E508" s="14"/>
      <c r="F508" s="395" t="s">
        <v>484</v>
      </c>
      <c r="G508" s="396"/>
      <c r="H508" s="397" t="s">
        <v>489</v>
      </c>
      <c r="I508" s="398"/>
    </row>
    <row r="509" spans="1:13" ht="20.5">
      <c r="A509" s="14"/>
      <c r="B509" s="14"/>
      <c r="C509" s="14"/>
      <c r="D509" s="14"/>
      <c r="E509" s="14"/>
      <c r="F509" s="383" t="s">
        <v>485</v>
      </c>
      <c r="G509" s="384"/>
      <c r="H509" s="385" t="s">
        <v>490</v>
      </c>
      <c r="I509" s="386"/>
    </row>
    <row r="510" spans="1:13" ht="20.5">
      <c r="A510" s="14"/>
      <c r="B510" s="14"/>
      <c r="C510" s="14"/>
      <c r="D510" s="14"/>
      <c r="E510" s="14"/>
      <c r="F510" s="383" t="s">
        <v>486</v>
      </c>
      <c r="G510" s="384"/>
      <c r="H510" s="385" t="s">
        <v>491</v>
      </c>
      <c r="I510" s="386"/>
    </row>
    <row r="511" spans="1:13" ht="20.5">
      <c r="A511" s="14"/>
      <c r="B511" s="14"/>
      <c r="C511" s="14"/>
      <c r="D511" s="14"/>
      <c r="E511" s="14"/>
      <c r="F511" s="383" t="s">
        <v>487</v>
      </c>
      <c r="G511" s="384"/>
      <c r="H511" s="385" t="s">
        <v>492</v>
      </c>
      <c r="I511" s="386"/>
    </row>
    <row r="512" spans="1:13" ht="23">
      <c r="A512" s="3"/>
      <c r="F512" s="391" t="s">
        <v>488</v>
      </c>
      <c r="G512" s="392"/>
      <c r="H512" s="393" t="s">
        <v>493</v>
      </c>
      <c r="I512" s="394"/>
    </row>
    <row r="513" spans="1:13" ht="23">
      <c r="A513" s="3"/>
      <c r="F513" s="14"/>
      <c r="G513" s="14"/>
      <c r="H513" s="205"/>
      <c r="I513" s="205"/>
    </row>
    <row r="514" spans="1:13" ht="23">
      <c r="A514" s="3" t="s">
        <v>494</v>
      </c>
      <c r="F514" s="14"/>
      <c r="G514" s="14"/>
      <c r="H514" s="205"/>
      <c r="I514" s="205"/>
    </row>
    <row r="515" spans="1:13" ht="20.5">
      <c r="A515" s="206" t="s">
        <v>495</v>
      </c>
      <c r="B515" s="207"/>
      <c r="C515" s="207"/>
      <c r="D515" s="207"/>
      <c r="E515" s="207"/>
      <c r="F515" s="207"/>
      <c r="G515" s="207"/>
      <c r="H515" s="207"/>
      <c r="I515" s="207"/>
      <c r="J515" s="208"/>
      <c r="K515" s="208"/>
      <c r="L515" s="208"/>
      <c r="M515" s="209"/>
    </row>
    <row r="516" spans="1:13" ht="20.5">
      <c r="A516" s="34" t="s">
        <v>496</v>
      </c>
      <c r="B516" s="199"/>
      <c r="C516" s="199"/>
      <c r="D516" s="199"/>
      <c r="E516" s="199"/>
      <c r="F516" s="199"/>
      <c r="G516" s="199"/>
      <c r="H516" s="199"/>
      <c r="I516" s="199"/>
      <c r="J516" s="200"/>
      <c r="K516" s="200"/>
      <c r="L516" s="200"/>
      <c r="M516" s="210"/>
    </row>
    <row r="517" spans="1:13" ht="20.5">
      <c r="A517" s="34" t="s">
        <v>497</v>
      </c>
      <c r="B517" s="199"/>
      <c r="C517" s="199"/>
      <c r="D517" s="199"/>
      <c r="E517" s="199"/>
      <c r="F517" s="199"/>
      <c r="G517" s="199"/>
      <c r="H517" s="199"/>
      <c r="I517" s="199"/>
      <c r="J517" s="200"/>
      <c r="K517" s="200"/>
      <c r="L517" s="200"/>
      <c r="M517" s="210"/>
    </row>
    <row r="518" spans="1:13" ht="20.5">
      <c r="A518" s="211" t="s">
        <v>498</v>
      </c>
      <c r="B518" s="199"/>
      <c r="C518" s="199"/>
      <c r="D518" s="199"/>
      <c r="E518" s="199"/>
      <c r="F518" s="199"/>
      <c r="G518" s="199"/>
      <c r="H518" s="199"/>
      <c r="I518" s="199"/>
      <c r="J518" s="200"/>
      <c r="K518" s="200"/>
      <c r="L518" s="200"/>
      <c r="M518" s="210"/>
    </row>
    <row r="519" spans="1:13" ht="20.5">
      <c r="A519" s="34" t="s">
        <v>499</v>
      </c>
      <c r="B519" s="199"/>
      <c r="C519" s="199"/>
      <c r="D519" s="199"/>
      <c r="E519" s="199"/>
      <c r="F519" s="199"/>
      <c r="G519" s="199"/>
      <c r="H519" s="199"/>
      <c r="I519" s="199"/>
      <c r="J519" s="200"/>
      <c r="K519" s="200"/>
      <c r="L519" s="200"/>
      <c r="M519" s="210"/>
    </row>
    <row r="520" spans="1:13" ht="20.5">
      <c r="A520" s="34" t="s">
        <v>500</v>
      </c>
      <c r="B520" s="199"/>
      <c r="C520" s="199"/>
      <c r="D520" s="199"/>
      <c r="E520" s="199"/>
      <c r="F520" s="199"/>
      <c r="G520" s="199"/>
      <c r="H520" s="199"/>
      <c r="I520" s="199"/>
      <c r="J520" s="200"/>
      <c r="K520" s="200"/>
      <c r="L520" s="200"/>
      <c r="M520" s="210"/>
    </row>
    <row r="521" spans="1:13" ht="20.5">
      <c r="A521" s="212"/>
      <c r="B521" s="213"/>
      <c r="C521" s="213"/>
      <c r="D521" s="213"/>
      <c r="E521" s="213"/>
      <c r="F521" s="213"/>
      <c r="G521" s="213"/>
      <c r="H521" s="213"/>
      <c r="I521" s="213"/>
      <c r="J521" s="214"/>
      <c r="K521" s="214"/>
      <c r="L521" s="214"/>
      <c r="M521" s="215"/>
    </row>
    <row r="522" spans="1:13" ht="15.5">
      <c r="A522" s="10"/>
    </row>
    <row r="523" spans="1:13" ht="15.5">
      <c r="A523" s="10"/>
    </row>
    <row r="524" spans="1:13" ht="15.5">
      <c r="A524" s="10"/>
    </row>
    <row r="525" spans="1:13" ht="20.5">
      <c r="A525" s="188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90"/>
    </row>
    <row r="526" spans="1:13" ht="20.5">
      <c r="A526" s="130" t="s">
        <v>501</v>
      </c>
      <c r="B526" s="191"/>
      <c r="C526" s="191"/>
      <c r="D526" s="191"/>
      <c r="E526" s="191"/>
      <c r="F526" s="191"/>
      <c r="G526" s="191"/>
      <c r="H526" s="191"/>
      <c r="I526" s="191"/>
      <c r="J526" s="191"/>
      <c r="K526" s="191"/>
      <c r="L526" s="191"/>
      <c r="M526" s="192"/>
    </row>
    <row r="527" spans="1:13" ht="20.5">
      <c r="A527" s="130" t="s">
        <v>502</v>
      </c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  <c r="L527" s="191"/>
      <c r="M527" s="192"/>
    </row>
    <row r="528" spans="1:13" ht="20.5">
      <c r="A528" s="130"/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2"/>
    </row>
    <row r="529" spans="1:13" ht="20.5">
      <c r="A529" s="130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  <c r="L529" s="191"/>
      <c r="M529" s="192"/>
    </row>
    <row r="530" spans="1:13" ht="23">
      <c r="A530" s="194" t="s">
        <v>503</v>
      </c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  <c r="L530" s="191"/>
      <c r="M530" s="192"/>
    </row>
    <row r="531" spans="1:13" ht="23">
      <c r="A531" s="194" t="s">
        <v>504</v>
      </c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  <c r="L531" s="191"/>
      <c r="M531" s="192"/>
    </row>
    <row r="532" spans="1:13" ht="20.5">
      <c r="A532" s="118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7"/>
    </row>
    <row r="533" spans="1:13" ht="18">
      <c r="A533" s="12"/>
    </row>
    <row r="534" spans="1:13" ht="17.5">
      <c r="A534" s="13"/>
    </row>
    <row r="535" spans="1:13" ht="17.5">
      <c r="A535" s="13"/>
    </row>
    <row r="536" spans="1:13" ht="17.5">
      <c r="A536" s="13"/>
    </row>
    <row r="537" spans="1:13" ht="17.5">
      <c r="A537" s="13"/>
    </row>
    <row r="538" spans="1:13" ht="17.5">
      <c r="A538" s="13"/>
    </row>
    <row r="539" spans="1:13" ht="17.5">
      <c r="A539" s="13"/>
    </row>
  </sheetData>
  <mergeCells count="88">
    <mergeCell ref="L407:M409"/>
    <mergeCell ref="L437:M439"/>
    <mergeCell ref="F511:G511"/>
    <mergeCell ref="H511:I511"/>
    <mergeCell ref="F512:G512"/>
    <mergeCell ref="H512:I512"/>
    <mergeCell ref="A264:M264"/>
    <mergeCell ref="A292:M292"/>
    <mergeCell ref="J293:J294"/>
    <mergeCell ref="F508:G508"/>
    <mergeCell ref="H508:I508"/>
    <mergeCell ref="F509:G509"/>
    <mergeCell ref="L502:M502"/>
    <mergeCell ref="H503:I503"/>
    <mergeCell ref="L503:M503"/>
    <mergeCell ref="F507:G507"/>
    <mergeCell ref="H507:I507"/>
    <mergeCell ref="H509:I509"/>
    <mergeCell ref="F510:G510"/>
    <mergeCell ref="H510:I510"/>
    <mergeCell ref="H502:I502"/>
    <mergeCell ref="J502:K502"/>
    <mergeCell ref="A500:G500"/>
    <mergeCell ref="H500:I500"/>
    <mergeCell ref="J500:K500"/>
    <mergeCell ref="L500:M500"/>
    <mergeCell ref="A501:G501"/>
    <mergeCell ref="H501:I501"/>
    <mergeCell ref="J501:K501"/>
    <mergeCell ref="L501:M501"/>
    <mergeCell ref="A435:L435"/>
    <mergeCell ref="C483:J484"/>
    <mergeCell ref="K483:K484"/>
    <mergeCell ref="A498:G499"/>
    <mergeCell ref="H498:I498"/>
    <mergeCell ref="J498:K498"/>
    <mergeCell ref="L498:M498"/>
    <mergeCell ref="H499:I499"/>
    <mergeCell ref="J499:K499"/>
    <mergeCell ref="L499:M499"/>
    <mergeCell ref="A377:L377"/>
    <mergeCell ref="A405:L405"/>
    <mergeCell ref="J158:J159"/>
    <mergeCell ref="A183:M183"/>
    <mergeCell ref="A211:M211"/>
    <mergeCell ref="J212:J213"/>
    <mergeCell ref="A237:M237"/>
    <mergeCell ref="L321:M323"/>
    <mergeCell ref="L348:M350"/>
    <mergeCell ref="L379:M381"/>
    <mergeCell ref="A131:M131"/>
    <mergeCell ref="J133:J134"/>
    <mergeCell ref="A157:M157"/>
    <mergeCell ref="A319:L319"/>
    <mergeCell ref="A347:L347"/>
    <mergeCell ref="A78:M78"/>
    <mergeCell ref="A79:C80"/>
    <mergeCell ref="J79:J80"/>
    <mergeCell ref="A104:M104"/>
    <mergeCell ref="A105:D105"/>
    <mergeCell ref="J105:J106"/>
    <mergeCell ref="A61:C61"/>
    <mergeCell ref="A62:C62"/>
    <mergeCell ref="A75:C75"/>
    <mergeCell ref="A76:C76"/>
    <mergeCell ref="A77:C77"/>
    <mergeCell ref="A41:E41"/>
    <mergeCell ref="A42:E42"/>
    <mergeCell ref="F42:H48"/>
    <mergeCell ref="A52:M52"/>
    <mergeCell ref="J53:J54"/>
    <mergeCell ref="A30:E30"/>
    <mergeCell ref="F30:H30"/>
    <mergeCell ref="A36:E36"/>
    <mergeCell ref="F36:H36"/>
    <mergeCell ref="A37:E37"/>
    <mergeCell ref="A27:E27"/>
    <mergeCell ref="F27:H27"/>
    <mergeCell ref="A28:E28"/>
    <mergeCell ref="F28:H28"/>
    <mergeCell ref="A29:E29"/>
    <mergeCell ref="F29:H29"/>
    <mergeCell ref="B15:F17"/>
    <mergeCell ref="G15:L15"/>
    <mergeCell ref="B22:K22"/>
    <mergeCell ref="A24:M24"/>
    <mergeCell ref="A26:E26"/>
    <mergeCell ref="F26:H26"/>
  </mergeCells>
  <pageMargins left="0.39370078740157483" right="0.39370078740157483" top="0.19685039370078741" bottom="0.19685039370078741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0"/>
  <sheetViews>
    <sheetView view="pageBreakPreview" topLeftCell="A307" zoomScale="65" zoomScaleNormal="100" zoomScaleSheetLayoutView="65" workbookViewId="0">
      <selection activeCell="L321" sqref="L321:M323"/>
    </sheetView>
  </sheetViews>
  <sheetFormatPr defaultColWidth="9" defaultRowHeight="14.5"/>
  <cols>
    <col min="1" max="2" width="9" style="2"/>
    <col min="3" max="3" width="8.08984375" style="2" customWidth="1"/>
    <col min="4" max="4" width="7.453125" style="2" customWidth="1"/>
    <col min="5" max="5" width="9.08984375" style="2" customWidth="1"/>
    <col min="6" max="7" width="12.7265625" style="2" customWidth="1"/>
    <col min="8" max="8" width="13.08984375" style="2" bestFit="1" customWidth="1"/>
    <col min="9" max="9" width="12.90625" style="2" customWidth="1"/>
    <col min="10" max="10" width="13.453125" style="20" customWidth="1"/>
    <col min="11" max="11" width="11.453125" style="20" customWidth="1"/>
    <col min="12" max="12" width="11.7265625" style="20" customWidth="1"/>
    <col min="13" max="13" width="10.90625" style="2" customWidth="1"/>
    <col min="14" max="16384" width="9" style="2"/>
  </cols>
  <sheetData>
    <row r="1" spans="1:13" ht="20.5">
      <c r="A1" s="1"/>
    </row>
    <row r="2" spans="1:13" ht="28">
      <c r="A2" s="227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23">
      <c r="A3" s="19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ht="25.5">
      <c r="A4" s="228" t="s">
        <v>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ht="25.5">
      <c r="A5" s="228" t="s">
        <v>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ht="25.5">
      <c r="A6" s="228" t="s">
        <v>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 ht="25.5">
      <c r="A7" s="22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ht="25.5">
      <c r="A8" s="228" t="s">
        <v>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3" ht="25.5">
      <c r="A9" s="22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ht="25.5">
      <c r="A10" s="22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</row>
    <row r="11" spans="1:13" ht="23">
      <c r="A11" s="229" t="s">
        <v>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ht="23">
      <c r="A12" s="198" t="s">
        <v>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ht="23">
      <c r="A13" s="229" t="s">
        <v>8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>
      <c r="A14" s="4"/>
    </row>
    <row r="15" spans="1:13" ht="20.5">
      <c r="A15" s="216"/>
      <c r="B15" s="311"/>
      <c r="C15" s="312"/>
      <c r="D15" s="312"/>
      <c r="E15" s="312"/>
      <c r="F15" s="312"/>
      <c r="G15" s="315" t="s">
        <v>9</v>
      </c>
      <c r="H15" s="316"/>
      <c r="I15" s="316"/>
      <c r="J15" s="316"/>
      <c r="K15" s="316"/>
      <c r="L15" s="317"/>
    </row>
    <row r="16" spans="1:13" ht="20.5">
      <c r="A16" s="216"/>
      <c r="B16" s="313"/>
      <c r="C16" s="314"/>
      <c r="D16" s="314"/>
      <c r="E16" s="314"/>
      <c r="F16" s="314"/>
      <c r="G16" s="248" t="s">
        <v>10</v>
      </c>
      <c r="H16" s="223" t="s">
        <v>12</v>
      </c>
      <c r="I16" s="249" t="s">
        <v>14</v>
      </c>
      <c r="J16" s="223" t="s">
        <v>16</v>
      </c>
      <c r="K16" s="223" t="s">
        <v>18</v>
      </c>
      <c r="L16" s="224" t="s">
        <v>19</v>
      </c>
    </row>
    <row r="17" spans="1:13" ht="20.5">
      <c r="A17" s="216"/>
      <c r="B17" s="313"/>
      <c r="C17" s="314"/>
      <c r="D17" s="314"/>
      <c r="E17" s="314"/>
      <c r="F17" s="314"/>
      <c r="G17" s="225" t="s">
        <v>11</v>
      </c>
      <c r="H17" s="104" t="s">
        <v>13</v>
      </c>
      <c r="I17" s="238" t="s">
        <v>15</v>
      </c>
      <c r="J17" s="104" t="s">
        <v>17</v>
      </c>
      <c r="K17" s="104"/>
      <c r="L17" s="219"/>
    </row>
    <row r="18" spans="1:13" ht="18">
      <c r="A18" s="78"/>
      <c r="B18" s="75" t="s">
        <v>20</v>
      </c>
      <c r="C18" s="33"/>
      <c r="D18" s="33"/>
      <c r="E18" s="33"/>
      <c r="F18" s="58"/>
      <c r="G18" s="160">
        <v>45</v>
      </c>
      <c r="H18" s="66">
        <v>20</v>
      </c>
      <c r="I18" s="160">
        <v>10</v>
      </c>
      <c r="J18" s="66">
        <v>5</v>
      </c>
      <c r="K18" s="66">
        <v>10</v>
      </c>
      <c r="L18" s="222"/>
    </row>
    <row r="19" spans="1:13" ht="18">
      <c r="A19" s="217"/>
      <c r="B19" s="62"/>
      <c r="C19" s="63"/>
      <c r="D19" s="63"/>
      <c r="E19" s="57"/>
      <c r="F19" s="60"/>
      <c r="G19" s="260"/>
      <c r="H19" s="45"/>
      <c r="I19" s="260"/>
      <c r="J19" s="45"/>
      <c r="K19" s="45"/>
      <c r="L19" s="261"/>
    </row>
    <row r="20" spans="1:13" ht="18">
      <c r="A20" s="78"/>
      <c r="B20" s="241" t="s">
        <v>21</v>
      </c>
      <c r="C20" s="257"/>
      <c r="D20" s="257"/>
      <c r="E20" s="257"/>
      <c r="F20" s="49"/>
      <c r="G20" s="258">
        <v>55</v>
      </c>
      <c r="H20" s="44">
        <v>30</v>
      </c>
      <c r="I20" s="258">
        <v>20</v>
      </c>
      <c r="J20" s="44">
        <v>15</v>
      </c>
      <c r="K20" s="44">
        <v>20</v>
      </c>
      <c r="L20" s="112"/>
    </row>
    <row r="21" spans="1:13" ht="18">
      <c r="A21" s="78"/>
      <c r="B21" s="88" t="s">
        <v>22</v>
      </c>
      <c r="C21" s="57"/>
      <c r="D21" s="57"/>
      <c r="E21" s="57"/>
      <c r="F21" s="60"/>
      <c r="G21" s="260"/>
      <c r="H21" s="45"/>
      <c r="I21" s="260"/>
      <c r="J21" s="45"/>
      <c r="K21" s="45"/>
      <c r="L21" s="261"/>
    </row>
    <row r="22" spans="1:13" ht="20.5">
      <c r="A22" s="218"/>
      <c r="B22" s="315" t="s">
        <v>23</v>
      </c>
      <c r="C22" s="316"/>
      <c r="D22" s="316"/>
      <c r="E22" s="316"/>
      <c r="F22" s="316"/>
      <c r="G22" s="316"/>
      <c r="H22" s="316"/>
      <c r="I22" s="316"/>
      <c r="J22" s="316"/>
      <c r="K22" s="317"/>
      <c r="L22" s="106">
        <v>100</v>
      </c>
    </row>
    <row r="23" spans="1:13" ht="20.5">
      <c r="A23" s="19"/>
      <c r="B23" s="19"/>
      <c r="C23" s="19"/>
      <c r="D23" s="19"/>
      <c r="E23" s="19"/>
      <c r="F23" s="19"/>
      <c r="G23" s="19"/>
      <c r="H23" s="19"/>
      <c r="I23" s="19"/>
      <c r="J23" s="250"/>
      <c r="K23" s="250"/>
    </row>
    <row r="24" spans="1:13" ht="20.5">
      <c r="A24" s="318" t="s">
        <v>24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</row>
    <row r="25" spans="1:13">
      <c r="A25" s="4"/>
    </row>
    <row r="26" spans="1:13" ht="18">
      <c r="A26" s="319" t="s">
        <v>25</v>
      </c>
      <c r="B26" s="320"/>
      <c r="C26" s="320"/>
      <c r="D26" s="320"/>
      <c r="E26" s="320"/>
      <c r="F26" s="319" t="s">
        <v>26</v>
      </c>
      <c r="G26" s="320"/>
      <c r="H26" s="321"/>
      <c r="I26" s="43" t="s">
        <v>28</v>
      </c>
      <c r="J26" s="43" t="s">
        <v>29</v>
      </c>
      <c r="K26" s="43" t="s">
        <v>30</v>
      </c>
      <c r="L26" s="43" t="s">
        <v>29</v>
      </c>
      <c r="M26" s="43" t="s">
        <v>32</v>
      </c>
    </row>
    <row r="27" spans="1:13" ht="18">
      <c r="A27" s="322"/>
      <c r="B27" s="323"/>
      <c r="C27" s="323"/>
      <c r="D27" s="323"/>
      <c r="E27" s="323"/>
      <c r="F27" s="322" t="s">
        <v>27</v>
      </c>
      <c r="G27" s="323"/>
      <c r="H27" s="324"/>
      <c r="I27" s="239"/>
      <c r="J27" s="239"/>
      <c r="K27" s="239"/>
      <c r="L27" s="239" t="s">
        <v>31</v>
      </c>
      <c r="M27" s="239" t="s">
        <v>33</v>
      </c>
    </row>
    <row r="28" spans="1:13" ht="18">
      <c r="A28" s="325" t="s">
        <v>34</v>
      </c>
      <c r="B28" s="326"/>
      <c r="C28" s="326"/>
      <c r="D28" s="326"/>
      <c r="E28" s="326"/>
      <c r="F28" s="327"/>
      <c r="G28" s="328"/>
      <c r="H28" s="329"/>
      <c r="I28" s="47" t="s">
        <v>35</v>
      </c>
      <c r="J28" s="47"/>
      <c r="K28" s="47">
        <v>45</v>
      </c>
      <c r="L28" s="47"/>
      <c r="M28" s="47"/>
    </row>
    <row r="29" spans="1:13" ht="18">
      <c r="A29" s="325" t="s">
        <v>36</v>
      </c>
      <c r="B29" s="326"/>
      <c r="C29" s="326"/>
      <c r="D29" s="326"/>
      <c r="E29" s="326"/>
      <c r="F29" s="327"/>
      <c r="G29" s="328"/>
      <c r="H29" s="329"/>
      <c r="I29" s="47"/>
      <c r="J29" s="47"/>
      <c r="K29" s="47">
        <v>28</v>
      </c>
      <c r="L29" s="47"/>
      <c r="M29" s="47"/>
    </row>
    <row r="30" spans="1:13" ht="18">
      <c r="A30" s="325" t="s">
        <v>37</v>
      </c>
      <c r="B30" s="326"/>
      <c r="C30" s="326"/>
      <c r="D30" s="326"/>
      <c r="E30" s="326"/>
      <c r="F30" s="327"/>
      <c r="G30" s="328"/>
      <c r="H30" s="329"/>
      <c r="I30" s="47"/>
      <c r="J30" s="267"/>
      <c r="K30" s="47">
        <v>22</v>
      </c>
      <c r="L30" s="275">
        <f>(J30*K30)/100</f>
        <v>0</v>
      </c>
      <c r="M30" s="47"/>
    </row>
    <row r="31" spans="1:13" ht="18">
      <c r="A31" s="23" t="s">
        <v>38</v>
      </c>
      <c r="B31" s="6"/>
      <c r="C31" s="6"/>
      <c r="D31" s="6"/>
      <c r="E31" s="257"/>
      <c r="F31" s="23" t="s">
        <v>43</v>
      </c>
      <c r="G31" s="6"/>
      <c r="H31" s="49"/>
      <c r="I31" s="44" t="s">
        <v>48</v>
      </c>
      <c r="J31" s="44"/>
      <c r="K31" s="44"/>
      <c r="L31" s="44"/>
      <c r="M31" s="44"/>
    </row>
    <row r="32" spans="1:13" ht="18">
      <c r="A32" s="23" t="s">
        <v>39</v>
      </c>
      <c r="B32" s="6"/>
      <c r="C32" s="6"/>
      <c r="D32" s="6"/>
      <c r="E32" s="257"/>
      <c r="F32" s="23" t="s">
        <v>44</v>
      </c>
      <c r="G32" s="6"/>
      <c r="H32" s="49"/>
      <c r="I32" s="44" t="s">
        <v>35</v>
      </c>
      <c r="J32" s="44"/>
      <c r="K32" s="44"/>
      <c r="L32" s="44"/>
      <c r="M32" s="44"/>
    </row>
    <row r="33" spans="1:13" ht="18">
      <c r="A33" s="23" t="s">
        <v>40</v>
      </c>
      <c r="B33" s="6"/>
      <c r="C33" s="6"/>
      <c r="D33" s="6"/>
      <c r="E33" s="257"/>
      <c r="F33" s="23" t="s">
        <v>45</v>
      </c>
      <c r="G33" s="6"/>
      <c r="H33" s="49"/>
      <c r="I33" s="44" t="s">
        <v>35</v>
      </c>
      <c r="J33" s="44"/>
      <c r="K33" s="44"/>
      <c r="L33" s="44"/>
      <c r="M33" s="44"/>
    </row>
    <row r="34" spans="1:13" ht="18">
      <c r="A34" s="23" t="s">
        <v>41</v>
      </c>
      <c r="B34" s="6"/>
      <c r="C34" s="6"/>
      <c r="D34" s="6"/>
      <c r="E34" s="257"/>
      <c r="F34" s="23" t="s">
        <v>46</v>
      </c>
      <c r="G34" s="6"/>
      <c r="H34" s="49"/>
      <c r="I34" s="44" t="s">
        <v>35</v>
      </c>
      <c r="J34" s="44"/>
      <c r="K34" s="44"/>
      <c r="L34" s="44"/>
      <c r="M34" s="44"/>
    </row>
    <row r="35" spans="1:13" ht="18">
      <c r="A35" s="23" t="s">
        <v>42</v>
      </c>
      <c r="B35" s="6"/>
      <c r="C35" s="6"/>
      <c r="D35" s="6"/>
      <c r="E35" s="257"/>
      <c r="F35" s="23" t="s">
        <v>47</v>
      </c>
      <c r="G35" s="6"/>
      <c r="H35" s="49"/>
      <c r="I35" s="44" t="s">
        <v>35</v>
      </c>
      <c r="J35" s="44"/>
      <c r="K35" s="44"/>
      <c r="L35" s="44"/>
      <c r="M35" s="44"/>
    </row>
    <row r="36" spans="1:13" ht="18">
      <c r="A36" s="330" t="s">
        <v>49</v>
      </c>
      <c r="B36" s="331"/>
      <c r="C36" s="331"/>
      <c r="D36" s="331"/>
      <c r="E36" s="331"/>
      <c r="F36" s="330" t="s">
        <v>50</v>
      </c>
      <c r="G36" s="331"/>
      <c r="H36" s="332"/>
      <c r="I36" s="47" t="s">
        <v>35</v>
      </c>
      <c r="J36" s="267"/>
      <c r="K36" s="47">
        <v>6</v>
      </c>
      <c r="L36" s="275">
        <f>J36*K36/100</f>
        <v>0</v>
      </c>
      <c r="M36" s="47"/>
    </row>
    <row r="37" spans="1:13" ht="18">
      <c r="A37" s="333" t="s">
        <v>51</v>
      </c>
      <c r="B37" s="334"/>
      <c r="C37" s="334"/>
      <c r="D37" s="334"/>
      <c r="E37" s="334"/>
      <c r="F37" s="23" t="s">
        <v>62</v>
      </c>
      <c r="G37" s="6"/>
      <c r="H37" s="49"/>
      <c r="I37" s="44" t="s">
        <v>35</v>
      </c>
      <c r="J37" s="44"/>
      <c r="K37" s="44"/>
      <c r="L37" s="44"/>
      <c r="M37" s="44"/>
    </row>
    <row r="38" spans="1:13" ht="18">
      <c r="A38" s="39" t="s">
        <v>52</v>
      </c>
      <c r="B38" s="6"/>
      <c r="C38" s="6"/>
      <c r="D38" s="6"/>
      <c r="E38" s="257"/>
      <c r="F38" s="23" t="s">
        <v>63</v>
      </c>
      <c r="G38" s="6"/>
      <c r="H38" s="49"/>
      <c r="I38" s="44"/>
      <c r="J38" s="44"/>
      <c r="K38" s="44"/>
      <c r="L38" s="44"/>
      <c r="M38" s="44"/>
    </row>
    <row r="39" spans="1:13" ht="18">
      <c r="A39" s="23" t="s">
        <v>53</v>
      </c>
      <c r="B39" s="6"/>
      <c r="C39" s="6"/>
      <c r="D39" s="6"/>
      <c r="E39" s="257"/>
      <c r="F39" s="23" t="s">
        <v>64</v>
      </c>
      <c r="G39" s="6"/>
      <c r="H39" s="49"/>
      <c r="I39" s="44"/>
      <c r="J39" s="44"/>
      <c r="K39" s="44"/>
      <c r="L39" s="44"/>
      <c r="M39" s="44"/>
    </row>
    <row r="40" spans="1:13" ht="18">
      <c r="A40" s="23" t="s">
        <v>54</v>
      </c>
      <c r="B40" s="6"/>
      <c r="C40" s="6"/>
      <c r="D40" s="6"/>
      <c r="E40" s="257"/>
      <c r="F40" s="23" t="s">
        <v>65</v>
      </c>
      <c r="G40" s="6"/>
      <c r="H40" s="49"/>
      <c r="I40" s="44"/>
      <c r="J40" s="44"/>
      <c r="K40" s="44"/>
      <c r="L40" s="44"/>
      <c r="M40" s="44"/>
    </row>
    <row r="41" spans="1:13" ht="18">
      <c r="A41" s="333"/>
      <c r="B41" s="334"/>
      <c r="C41" s="334"/>
      <c r="D41" s="334"/>
      <c r="E41" s="334"/>
      <c r="F41" s="23" t="s">
        <v>66</v>
      </c>
      <c r="G41" s="6"/>
      <c r="H41" s="49"/>
      <c r="I41" s="44"/>
      <c r="J41" s="44"/>
      <c r="K41" s="44"/>
      <c r="L41" s="44"/>
      <c r="M41" s="44"/>
    </row>
    <row r="42" spans="1:13" ht="18">
      <c r="A42" s="333" t="s">
        <v>55</v>
      </c>
      <c r="B42" s="334"/>
      <c r="C42" s="334"/>
      <c r="D42" s="334"/>
      <c r="E42" s="334"/>
      <c r="F42" s="335"/>
      <c r="G42" s="336"/>
      <c r="H42" s="337"/>
      <c r="I42" s="44" t="s">
        <v>48</v>
      </c>
      <c r="J42" s="44"/>
      <c r="K42" s="44"/>
      <c r="L42" s="44"/>
      <c r="M42" s="44"/>
    </row>
    <row r="43" spans="1:13" ht="18">
      <c r="A43" s="39" t="s">
        <v>56</v>
      </c>
      <c r="B43" s="7"/>
      <c r="C43" s="7"/>
      <c r="D43" s="7"/>
      <c r="E43" s="255"/>
      <c r="F43" s="335"/>
      <c r="G43" s="336"/>
      <c r="H43" s="337"/>
      <c r="I43" s="44"/>
      <c r="J43" s="44"/>
      <c r="K43" s="44"/>
      <c r="L43" s="44"/>
      <c r="M43" s="44"/>
    </row>
    <row r="44" spans="1:13" ht="18">
      <c r="A44" s="23" t="s">
        <v>57</v>
      </c>
      <c r="B44" s="7"/>
      <c r="C44" s="7"/>
      <c r="D44" s="7"/>
      <c r="E44" s="255"/>
      <c r="F44" s="335"/>
      <c r="G44" s="336"/>
      <c r="H44" s="337"/>
      <c r="I44" s="44"/>
      <c r="J44" s="44"/>
      <c r="K44" s="44"/>
      <c r="L44" s="44"/>
      <c r="M44" s="44"/>
    </row>
    <row r="45" spans="1:13" ht="18">
      <c r="A45" s="39" t="s">
        <v>58</v>
      </c>
      <c r="B45" s="7"/>
      <c r="C45" s="7"/>
      <c r="D45" s="7"/>
      <c r="E45" s="255"/>
      <c r="F45" s="335"/>
      <c r="G45" s="336"/>
      <c r="H45" s="337"/>
      <c r="I45" s="44" t="s">
        <v>48</v>
      </c>
      <c r="J45" s="44"/>
      <c r="K45" s="44"/>
      <c r="L45" s="44"/>
      <c r="M45" s="44"/>
    </row>
    <row r="46" spans="1:13" ht="18">
      <c r="A46" s="39" t="s">
        <v>59</v>
      </c>
      <c r="B46" s="7"/>
      <c r="C46" s="7"/>
      <c r="D46" s="7"/>
      <c r="E46" s="255"/>
      <c r="F46" s="335"/>
      <c r="G46" s="336"/>
      <c r="H46" s="337"/>
      <c r="I46" s="44" t="s">
        <v>48</v>
      </c>
      <c r="J46" s="44"/>
      <c r="K46" s="44"/>
      <c r="L46" s="44"/>
      <c r="M46" s="44"/>
    </row>
    <row r="47" spans="1:13" ht="18">
      <c r="A47" s="39" t="s">
        <v>60</v>
      </c>
      <c r="B47" s="7"/>
      <c r="C47" s="7"/>
      <c r="D47" s="7"/>
      <c r="E47" s="255"/>
      <c r="F47" s="335"/>
      <c r="G47" s="336"/>
      <c r="H47" s="337"/>
      <c r="I47" s="44" t="s">
        <v>35</v>
      </c>
      <c r="J47" s="44"/>
      <c r="K47" s="44"/>
      <c r="L47" s="44"/>
      <c r="M47" s="44"/>
    </row>
    <row r="48" spans="1:13" ht="18">
      <c r="A48" s="40" t="s">
        <v>61</v>
      </c>
      <c r="B48" s="41"/>
      <c r="C48" s="41"/>
      <c r="D48" s="41"/>
      <c r="E48" s="247"/>
      <c r="F48" s="338"/>
      <c r="G48" s="339"/>
      <c r="H48" s="340"/>
      <c r="I48" s="45" t="s">
        <v>67</v>
      </c>
      <c r="J48" s="45"/>
      <c r="K48" s="45"/>
      <c r="L48" s="45"/>
      <c r="M48" s="45"/>
    </row>
    <row r="49" spans="1:13" ht="20.5">
      <c r="A49" s="1"/>
    </row>
    <row r="50" spans="1:13" ht="20.5">
      <c r="A50" s="1"/>
    </row>
    <row r="51" spans="1:13" ht="20.5">
      <c r="A51" s="1"/>
    </row>
    <row r="52" spans="1:13" ht="20.5">
      <c r="A52" s="314" t="s">
        <v>68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</row>
    <row r="53" spans="1:13" ht="18">
      <c r="A53" s="50" t="s">
        <v>508</v>
      </c>
      <c r="B53" s="51"/>
      <c r="C53" s="51"/>
      <c r="D53" s="68" t="s">
        <v>70</v>
      </c>
      <c r="E53" s="69"/>
      <c r="F53" s="69"/>
      <c r="G53" s="69"/>
      <c r="H53" s="70"/>
      <c r="I53" s="43" t="s">
        <v>71</v>
      </c>
      <c r="J53" s="341" t="s">
        <v>516</v>
      </c>
      <c r="K53" s="43" t="s">
        <v>30</v>
      </c>
      <c r="L53" s="43" t="s">
        <v>29</v>
      </c>
      <c r="M53" s="43" t="s">
        <v>32</v>
      </c>
    </row>
    <row r="54" spans="1:13" ht="18">
      <c r="A54" s="61" t="s">
        <v>509</v>
      </c>
      <c r="B54" s="36"/>
      <c r="C54" s="36"/>
      <c r="D54" s="71" t="s">
        <v>27</v>
      </c>
      <c r="E54" s="72"/>
      <c r="F54" s="72"/>
      <c r="G54" s="72"/>
      <c r="H54" s="73"/>
      <c r="I54" s="239" t="s">
        <v>72</v>
      </c>
      <c r="J54" s="342"/>
      <c r="K54" s="239"/>
      <c r="L54" s="239" t="s">
        <v>31</v>
      </c>
      <c r="M54" s="239" t="s">
        <v>33</v>
      </c>
    </row>
    <row r="55" spans="1:13" ht="18">
      <c r="A55" s="50" t="s">
        <v>505</v>
      </c>
      <c r="B55" s="51"/>
      <c r="C55" s="51"/>
      <c r="D55" s="50"/>
      <c r="E55" s="51"/>
      <c r="F55" s="51"/>
      <c r="G55" s="51"/>
      <c r="H55" s="42"/>
      <c r="I55" s="43"/>
      <c r="J55" s="43"/>
      <c r="K55" s="43">
        <v>17</v>
      </c>
      <c r="L55" s="43"/>
      <c r="M55" s="43"/>
    </row>
    <row r="56" spans="1:13" ht="18">
      <c r="A56" s="62" t="s">
        <v>11</v>
      </c>
      <c r="B56" s="63"/>
      <c r="C56" s="63"/>
      <c r="D56" s="62"/>
      <c r="E56" s="29"/>
      <c r="F56" s="29"/>
      <c r="G56" s="29"/>
      <c r="H56" s="30"/>
      <c r="I56" s="45"/>
      <c r="J56" s="45"/>
      <c r="K56" s="45"/>
      <c r="L56" s="45"/>
      <c r="M56" s="45"/>
    </row>
    <row r="57" spans="1:13" ht="20.5">
      <c r="A57" s="256" t="s">
        <v>506</v>
      </c>
      <c r="B57" s="16"/>
      <c r="C57" s="16"/>
      <c r="D57" s="34" t="s">
        <v>75</v>
      </c>
      <c r="E57" s="16"/>
      <c r="F57" s="16"/>
      <c r="G57" s="257"/>
      <c r="H57" s="49"/>
      <c r="I57" s="44"/>
      <c r="J57" s="268"/>
      <c r="K57" s="44">
        <v>2</v>
      </c>
      <c r="L57" s="276">
        <f>J57*K57/100</f>
        <v>0</v>
      </c>
      <c r="M57" s="44"/>
    </row>
    <row r="58" spans="1:13" ht="20.5">
      <c r="A58" s="241" t="s">
        <v>507</v>
      </c>
      <c r="B58" s="16"/>
      <c r="C58" s="16"/>
      <c r="D58" s="34" t="s">
        <v>76</v>
      </c>
      <c r="E58" s="16"/>
      <c r="F58" s="16"/>
      <c r="G58" s="257"/>
      <c r="H58" s="49"/>
      <c r="I58" s="44"/>
      <c r="J58" s="44"/>
      <c r="K58" s="44"/>
      <c r="L58" s="44"/>
      <c r="M58" s="44"/>
    </row>
    <row r="59" spans="1:13" ht="20.5">
      <c r="A59" s="256" t="s">
        <v>73</v>
      </c>
      <c r="B59" s="16"/>
      <c r="C59" s="16"/>
      <c r="D59" s="34" t="s">
        <v>77</v>
      </c>
      <c r="E59" s="16"/>
      <c r="F59" s="16"/>
      <c r="G59" s="257"/>
      <c r="H59" s="49"/>
      <c r="I59" s="44"/>
      <c r="J59" s="44"/>
      <c r="K59" s="44"/>
      <c r="L59" s="44"/>
      <c r="M59" s="44"/>
    </row>
    <row r="60" spans="1:13" ht="20.5">
      <c r="A60" s="256" t="s">
        <v>74</v>
      </c>
      <c r="B60" s="8"/>
      <c r="C60" s="16"/>
      <c r="D60" s="26" t="s">
        <v>78</v>
      </c>
      <c r="E60" s="16"/>
      <c r="F60" s="16"/>
      <c r="G60" s="257"/>
      <c r="H60" s="49"/>
      <c r="I60" s="44"/>
      <c r="J60" s="44"/>
      <c r="K60" s="44"/>
      <c r="L60" s="44"/>
      <c r="M60" s="44"/>
    </row>
    <row r="61" spans="1:13" ht="20.5">
      <c r="A61" s="343"/>
      <c r="B61" s="344"/>
      <c r="C61" s="344"/>
      <c r="D61" s="34" t="s">
        <v>79</v>
      </c>
      <c r="E61" s="25"/>
      <c r="F61" s="25"/>
      <c r="G61" s="25"/>
      <c r="H61" s="27"/>
      <c r="I61" s="44"/>
      <c r="J61" s="44"/>
      <c r="K61" s="44"/>
      <c r="L61" s="44"/>
      <c r="M61" s="44"/>
    </row>
    <row r="62" spans="1:13" ht="20.5">
      <c r="A62" s="345"/>
      <c r="B62" s="346"/>
      <c r="C62" s="346"/>
      <c r="D62" s="34" t="s">
        <v>80</v>
      </c>
      <c r="E62" s="16"/>
      <c r="F62" s="16"/>
      <c r="G62" s="257"/>
      <c r="H62" s="49"/>
      <c r="I62" s="44"/>
      <c r="J62" s="44"/>
      <c r="K62" s="44"/>
      <c r="L62" s="44"/>
      <c r="M62" s="44"/>
    </row>
    <row r="63" spans="1:13" ht="20.5">
      <c r="A63" s="55" t="s">
        <v>81</v>
      </c>
      <c r="B63" s="22"/>
      <c r="C63" s="32"/>
      <c r="D63" s="31" t="s">
        <v>87</v>
      </c>
      <c r="E63" s="32"/>
      <c r="F63" s="32"/>
      <c r="G63" s="33"/>
      <c r="H63" s="58"/>
      <c r="I63" s="66"/>
      <c r="J63" s="269"/>
      <c r="K63" s="66">
        <v>2</v>
      </c>
      <c r="L63" s="277">
        <f>J63*K63/100</f>
        <v>0</v>
      </c>
      <c r="M63" s="66"/>
    </row>
    <row r="64" spans="1:13" ht="20.5">
      <c r="A64" s="256" t="s">
        <v>82</v>
      </c>
      <c r="B64" s="8"/>
      <c r="C64" s="16"/>
      <c r="D64" s="34" t="s">
        <v>88</v>
      </c>
      <c r="E64" s="16"/>
      <c r="F64" s="16"/>
      <c r="G64" s="257"/>
      <c r="H64" s="49"/>
      <c r="I64" s="44"/>
      <c r="J64" s="44"/>
      <c r="K64" s="44"/>
      <c r="L64" s="44"/>
      <c r="M64" s="44"/>
    </row>
    <row r="65" spans="1:13" ht="18">
      <c r="A65" s="256" t="s">
        <v>83</v>
      </c>
      <c r="B65" s="257"/>
      <c r="C65" s="257"/>
      <c r="D65" s="26" t="s">
        <v>89</v>
      </c>
      <c r="E65" s="25"/>
      <c r="F65" s="25"/>
      <c r="G65" s="25"/>
      <c r="H65" s="27"/>
      <c r="I65" s="44"/>
      <c r="J65" s="44"/>
      <c r="K65" s="44"/>
      <c r="L65" s="44"/>
      <c r="M65" s="44"/>
    </row>
    <row r="66" spans="1:13" ht="20.5">
      <c r="A66" s="256" t="s">
        <v>84</v>
      </c>
      <c r="B66" s="8"/>
      <c r="C66" s="16"/>
      <c r="D66" s="34" t="s">
        <v>90</v>
      </c>
      <c r="E66" s="16"/>
      <c r="F66" s="16"/>
      <c r="G66" s="257"/>
      <c r="H66" s="49"/>
      <c r="I66" s="44"/>
      <c r="J66" s="44"/>
      <c r="K66" s="44"/>
      <c r="L66" s="44"/>
      <c r="M66" s="44"/>
    </row>
    <row r="67" spans="1:13" ht="18">
      <c r="A67" s="256" t="s">
        <v>85</v>
      </c>
      <c r="B67" s="257"/>
      <c r="C67" s="257"/>
      <c r="D67" s="26" t="s">
        <v>91</v>
      </c>
      <c r="E67" s="25"/>
      <c r="F67" s="25"/>
      <c r="G67" s="25"/>
      <c r="H67" s="27"/>
      <c r="I67" s="44"/>
      <c r="J67" s="44"/>
      <c r="K67" s="44"/>
      <c r="L67" s="44"/>
      <c r="M67" s="44"/>
    </row>
    <row r="68" spans="1:13" ht="20.5">
      <c r="A68" s="256" t="s">
        <v>86</v>
      </c>
      <c r="B68" s="8"/>
      <c r="C68" s="16"/>
      <c r="D68" s="34" t="s">
        <v>92</v>
      </c>
      <c r="E68" s="16"/>
      <c r="F68" s="16"/>
      <c r="G68" s="257"/>
      <c r="H68" s="49"/>
      <c r="I68" s="44"/>
      <c r="J68" s="44"/>
      <c r="K68" s="44"/>
      <c r="L68" s="44"/>
      <c r="M68" s="44"/>
    </row>
    <row r="69" spans="1:13" ht="20.5">
      <c r="A69" s="256" t="s">
        <v>510</v>
      </c>
      <c r="B69" s="8"/>
      <c r="C69" s="16"/>
      <c r="D69" s="34" t="s">
        <v>93</v>
      </c>
      <c r="E69" s="16"/>
      <c r="F69" s="16"/>
      <c r="G69" s="257"/>
      <c r="H69" s="49"/>
      <c r="I69" s="44"/>
      <c r="J69" s="44"/>
      <c r="K69" s="44"/>
      <c r="L69" s="44"/>
      <c r="M69" s="44"/>
    </row>
    <row r="70" spans="1:13" ht="20.5">
      <c r="A70" s="256" t="s">
        <v>511</v>
      </c>
      <c r="B70" s="16"/>
      <c r="C70" s="16"/>
      <c r="D70" s="26" t="s">
        <v>94</v>
      </c>
      <c r="E70" s="25"/>
      <c r="F70" s="16"/>
      <c r="G70" s="257"/>
      <c r="H70" s="49"/>
      <c r="I70" s="44"/>
      <c r="J70" s="44"/>
      <c r="K70" s="44"/>
      <c r="L70" s="44"/>
      <c r="M70" s="44"/>
    </row>
    <row r="71" spans="1:13" ht="18">
      <c r="A71" s="67" t="s">
        <v>85</v>
      </c>
      <c r="B71" s="57"/>
      <c r="C71" s="57"/>
      <c r="D71" s="28"/>
      <c r="E71" s="29"/>
      <c r="F71" s="29"/>
      <c r="G71" s="29"/>
      <c r="H71" s="30"/>
      <c r="I71" s="45"/>
      <c r="J71" s="45"/>
      <c r="K71" s="45"/>
      <c r="L71" s="45"/>
      <c r="M71" s="45"/>
    </row>
    <row r="72" spans="1:13" ht="20.5">
      <c r="A72" s="256" t="s">
        <v>512</v>
      </c>
      <c r="B72" s="8"/>
      <c r="C72" s="16"/>
      <c r="D72" s="64" t="s">
        <v>95</v>
      </c>
      <c r="E72" s="35"/>
      <c r="F72" s="35"/>
      <c r="G72" s="35"/>
      <c r="H72" s="65"/>
      <c r="I72" s="44"/>
      <c r="J72" s="268"/>
      <c r="K72" s="44">
        <v>2</v>
      </c>
      <c r="L72" s="276">
        <f>J72*K72/100</f>
        <v>0</v>
      </c>
      <c r="M72" s="44"/>
    </row>
    <row r="73" spans="1:13" ht="20.5">
      <c r="A73" s="241" t="s">
        <v>513</v>
      </c>
      <c r="B73" s="16"/>
      <c r="C73" s="16"/>
      <c r="D73" s="34" t="s">
        <v>96</v>
      </c>
      <c r="E73" s="16"/>
      <c r="F73" s="16"/>
      <c r="G73" s="257"/>
      <c r="H73" s="49"/>
      <c r="I73" s="44"/>
      <c r="J73" s="44"/>
      <c r="K73" s="44"/>
      <c r="L73" s="44"/>
      <c r="M73" s="44"/>
    </row>
    <row r="74" spans="1:13" ht="20.5">
      <c r="A74" s="256" t="s">
        <v>514</v>
      </c>
      <c r="B74" s="8"/>
      <c r="C74" s="16"/>
      <c r="D74" s="34" t="s">
        <v>97</v>
      </c>
      <c r="E74" s="16"/>
      <c r="F74" s="16"/>
      <c r="G74" s="257"/>
      <c r="H74" s="49"/>
      <c r="I74" s="44"/>
      <c r="J74" s="44"/>
      <c r="K74" s="44"/>
      <c r="L74" s="44"/>
      <c r="M74" s="44"/>
    </row>
    <row r="75" spans="1:13" ht="20.5">
      <c r="A75" s="347" t="s">
        <v>515</v>
      </c>
      <c r="B75" s="348"/>
      <c r="C75" s="348"/>
      <c r="D75" s="34" t="s">
        <v>98</v>
      </c>
      <c r="E75" s="16"/>
      <c r="F75" s="16"/>
      <c r="G75" s="257"/>
      <c r="H75" s="49"/>
      <c r="I75" s="44"/>
      <c r="J75" s="44"/>
      <c r="K75" s="44"/>
      <c r="L75" s="44"/>
      <c r="M75" s="44"/>
    </row>
    <row r="76" spans="1:13" ht="20.5">
      <c r="A76" s="349"/>
      <c r="B76" s="350"/>
      <c r="C76" s="350"/>
      <c r="D76" s="59" t="s">
        <v>99</v>
      </c>
      <c r="E76" s="56"/>
      <c r="F76" s="56"/>
      <c r="G76" s="57"/>
      <c r="H76" s="60"/>
      <c r="I76" s="45"/>
      <c r="J76" s="45"/>
      <c r="K76" s="45"/>
      <c r="L76" s="45"/>
      <c r="M76" s="45"/>
    </row>
    <row r="77" spans="1:13" ht="20.5">
      <c r="A77" s="351"/>
      <c r="B77" s="351"/>
      <c r="C77" s="351"/>
      <c r="D77" s="32"/>
      <c r="E77" s="32"/>
      <c r="F77" s="32"/>
      <c r="G77" s="33"/>
      <c r="H77" s="33"/>
      <c r="I77" s="33"/>
      <c r="J77" s="160"/>
      <c r="K77" s="160"/>
      <c r="L77" s="160"/>
      <c r="M77" s="33"/>
    </row>
    <row r="78" spans="1:13" ht="20.5">
      <c r="A78" s="314" t="s">
        <v>100</v>
      </c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</row>
    <row r="79" spans="1:13" ht="18">
      <c r="A79" s="352" t="s">
        <v>531</v>
      </c>
      <c r="B79" s="320"/>
      <c r="C79" s="321"/>
      <c r="D79" s="68" t="s">
        <v>70</v>
      </c>
      <c r="E79" s="69"/>
      <c r="F79" s="69"/>
      <c r="G79" s="69"/>
      <c r="H79" s="70"/>
      <c r="I79" s="43" t="s">
        <v>71</v>
      </c>
      <c r="J79" s="341" t="s">
        <v>516</v>
      </c>
      <c r="K79" s="43" t="s">
        <v>30</v>
      </c>
      <c r="L79" s="43" t="s">
        <v>29</v>
      </c>
      <c r="M79" s="43" t="s">
        <v>32</v>
      </c>
    </row>
    <row r="80" spans="1:13" ht="18">
      <c r="A80" s="353"/>
      <c r="B80" s="354"/>
      <c r="C80" s="355"/>
      <c r="D80" s="71" t="s">
        <v>27</v>
      </c>
      <c r="E80" s="72"/>
      <c r="F80" s="72"/>
      <c r="G80" s="72"/>
      <c r="H80" s="73"/>
      <c r="I80" s="239" t="s">
        <v>72</v>
      </c>
      <c r="J80" s="356"/>
      <c r="K80" s="239"/>
      <c r="L80" s="239" t="s">
        <v>31</v>
      </c>
      <c r="M80" s="239" t="s">
        <v>33</v>
      </c>
    </row>
    <row r="81" spans="1:13" ht="20.5">
      <c r="A81" s="55" t="s">
        <v>517</v>
      </c>
      <c r="B81" s="32"/>
      <c r="C81" s="37"/>
      <c r="D81" s="31" t="s">
        <v>105</v>
      </c>
      <c r="E81" s="32"/>
      <c r="F81" s="32"/>
      <c r="G81" s="32"/>
      <c r="H81" s="58"/>
      <c r="I81" s="66"/>
      <c r="J81" s="269"/>
      <c r="K81" s="66">
        <v>2</v>
      </c>
      <c r="L81" s="277">
        <f>J81*K81/100</f>
        <v>0</v>
      </c>
      <c r="M81" s="66"/>
    </row>
    <row r="82" spans="1:13" ht="20.5">
      <c r="A82" s="241" t="s">
        <v>518</v>
      </c>
      <c r="B82" s="16"/>
      <c r="C82" s="77"/>
      <c r="D82" s="34" t="s">
        <v>106</v>
      </c>
      <c r="E82" s="16"/>
      <c r="F82" s="82"/>
      <c r="G82" s="16"/>
      <c r="H82" s="49"/>
      <c r="I82" s="44"/>
      <c r="J82" s="44"/>
      <c r="K82" s="44"/>
      <c r="L82" s="44"/>
      <c r="M82" s="44"/>
    </row>
    <row r="83" spans="1:13" ht="20.5">
      <c r="A83" s="256" t="s">
        <v>101</v>
      </c>
      <c r="B83" s="16"/>
      <c r="C83" s="77"/>
      <c r="D83" s="34" t="s">
        <v>107</v>
      </c>
      <c r="E83" s="16"/>
      <c r="F83" s="16"/>
      <c r="G83" s="16"/>
      <c r="H83" s="49"/>
      <c r="I83" s="44"/>
      <c r="J83" s="44"/>
      <c r="K83" s="44"/>
      <c r="L83" s="44"/>
      <c r="M83" s="44"/>
    </row>
    <row r="84" spans="1:13" ht="20.5">
      <c r="A84" s="256" t="s">
        <v>102</v>
      </c>
      <c r="B84" s="16"/>
      <c r="C84" s="77"/>
      <c r="D84" s="34" t="s">
        <v>108</v>
      </c>
      <c r="E84" s="16"/>
      <c r="F84" s="16"/>
      <c r="G84" s="16"/>
      <c r="H84" s="49"/>
      <c r="I84" s="44"/>
      <c r="J84" s="44"/>
      <c r="K84" s="44"/>
      <c r="L84" s="44"/>
      <c r="M84" s="44"/>
    </row>
    <row r="85" spans="1:13" ht="20.5">
      <c r="A85" s="256" t="s">
        <v>103</v>
      </c>
      <c r="B85" s="16"/>
      <c r="C85" s="77"/>
      <c r="D85" s="34" t="s">
        <v>109</v>
      </c>
      <c r="E85" s="16"/>
      <c r="F85" s="16"/>
      <c r="G85" s="16"/>
      <c r="H85" s="49"/>
      <c r="I85" s="44"/>
      <c r="J85" s="44"/>
      <c r="K85" s="44"/>
      <c r="L85" s="44"/>
      <c r="M85" s="44"/>
    </row>
    <row r="86" spans="1:13" ht="20.5">
      <c r="A86" s="67" t="s">
        <v>104</v>
      </c>
      <c r="B86" s="56"/>
      <c r="C86" s="81"/>
      <c r="D86" s="59"/>
      <c r="E86" s="56"/>
      <c r="F86" s="56"/>
      <c r="G86" s="56"/>
      <c r="H86" s="60"/>
      <c r="I86" s="45"/>
      <c r="J86" s="45"/>
      <c r="K86" s="45"/>
      <c r="L86" s="45"/>
      <c r="M86" s="45"/>
    </row>
    <row r="87" spans="1:13" ht="20.5">
      <c r="A87" s="241" t="s">
        <v>110</v>
      </c>
      <c r="B87" s="16"/>
      <c r="C87" s="77"/>
      <c r="D87" s="34" t="s">
        <v>113</v>
      </c>
      <c r="E87" s="16"/>
      <c r="F87" s="16"/>
      <c r="G87" s="16"/>
      <c r="H87" s="49"/>
      <c r="I87" s="44"/>
      <c r="J87" s="268"/>
      <c r="K87" s="44">
        <v>2</v>
      </c>
      <c r="L87" s="276">
        <f>J87*K87/100</f>
        <v>0</v>
      </c>
      <c r="M87" s="44"/>
    </row>
    <row r="88" spans="1:13" ht="20.5">
      <c r="A88" s="256" t="s">
        <v>111</v>
      </c>
      <c r="B88" s="16"/>
      <c r="C88" s="77"/>
      <c r="D88" s="34" t="s">
        <v>114</v>
      </c>
      <c r="E88" s="16"/>
      <c r="F88" s="16"/>
      <c r="G88" s="16"/>
      <c r="H88" s="49"/>
      <c r="I88" s="44"/>
      <c r="J88" s="44"/>
      <c r="K88" s="44"/>
      <c r="L88" s="44"/>
      <c r="M88" s="44"/>
    </row>
    <row r="89" spans="1:13" ht="20.5">
      <c r="A89" s="256" t="s">
        <v>519</v>
      </c>
      <c r="B89" s="16"/>
      <c r="C89" s="77"/>
      <c r="D89" s="34" t="s">
        <v>115</v>
      </c>
      <c r="E89" s="16"/>
      <c r="F89" s="16"/>
      <c r="G89" s="16"/>
      <c r="H89" s="49"/>
      <c r="I89" s="44"/>
      <c r="J89" s="44"/>
      <c r="K89" s="44"/>
      <c r="L89" s="44"/>
      <c r="M89" s="44"/>
    </row>
    <row r="90" spans="1:13" ht="20.5">
      <c r="A90" s="256" t="s">
        <v>520</v>
      </c>
      <c r="B90" s="16"/>
      <c r="C90" s="77"/>
      <c r="D90" s="34" t="s">
        <v>116</v>
      </c>
      <c r="E90" s="16"/>
      <c r="F90" s="16"/>
      <c r="G90" s="16"/>
      <c r="H90" s="49"/>
      <c r="I90" s="44"/>
      <c r="J90" s="44"/>
      <c r="K90" s="44"/>
      <c r="L90" s="44"/>
      <c r="M90" s="44"/>
    </row>
    <row r="91" spans="1:13" ht="20.5">
      <c r="A91" s="256" t="s">
        <v>112</v>
      </c>
      <c r="B91" s="16"/>
      <c r="C91" s="77"/>
      <c r="D91" s="34" t="s">
        <v>117</v>
      </c>
      <c r="E91" s="16"/>
      <c r="F91" s="16"/>
      <c r="G91" s="16"/>
      <c r="H91" s="49"/>
      <c r="I91" s="44"/>
      <c r="J91" s="44"/>
      <c r="K91" s="44"/>
      <c r="L91" s="44"/>
      <c r="M91" s="44"/>
    </row>
    <row r="92" spans="1:13" ht="20.5">
      <c r="A92" s="256" t="s">
        <v>112</v>
      </c>
      <c r="B92" s="16"/>
      <c r="C92" s="77"/>
      <c r="D92" s="59"/>
      <c r="E92" s="16"/>
      <c r="F92" s="16"/>
      <c r="G92" s="16"/>
      <c r="H92" s="49"/>
      <c r="I92" s="44"/>
      <c r="J92" s="44"/>
      <c r="K92" s="44"/>
      <c r="L92" s="44"/>
      <c r="M92" s="44"/>
    </row>
    <row r="93" spans="1:13" ht="18">
      <c r="A93" s="75" t="s">
        <v>118</v>
      </c>
      <c r="B93" s="33"/>
      <c r="C93" s="58"/>
      <c r="D93" s="55" t="s">
        <v>121</v>
      </c>
      <c r="E93" s="33"/>
      <c r="F93" s="33"/>
      <c r="G93" s="33"/>
      <c r="H93" s="58"/>
      <c r="I93" s="66"/>
      <c r="J93" s="269"/>
      <c r="K93" s="66">
        <v>2</v>
      </c>
      <c r="L93" s="277">
        <f>J93*K93/100</f>
        <v>0</v>
      </c>
      <c r="M93" s="66"/>
    </row>
    <row r="94" spans="1:13" ht="18">
      <c r="A94" s="256" t="s">
        <v>521</v>
      </c>
      <c r="B94" s="257"/>
      <c r="C94" s="49"/>
      <c r="D94" s="256" t="s">
        <v>122</v>
      </c>
      <c r="E94" s="257"/>
      <c r="F94" s="257"/>
      <c r="G94" s="257"/>
      <c r="H94" s="49"/>
      <c r="I94" s="44"/>
      <c r="J94" s="44"/>
      <c r="K94" s="44"/>
      <c r="L94" s="44"/>
      <c r="M94" s="44"/>
    </row>
    <row r="95" spans="1:13" ht="18">
      <c r="A95" s="256" t="s">
        <v>522</v>
      </c>
      <c r="B95" s="257"/>
      <c r="C95" s="49"/>
      <c r="D95" s="256" t="s">
        <v>123</v>
      </c>
      <c r="E95" s="257"/>
      <c r="F95" s="257"/>
      <c r="G95" s="257"/>
      <c r="H95" s="49"/>
      <c r="I95" s="44"/>
      <c r="J95" s="44"/>
      <c r="K95" s="44"/>
      <c r="L95" s="44"/>
      <c r="M95" s="44"/>
    </row>
    <row r="96" spans="1:13" ht="18">
      <c r="A96" s="256" t="s">
        <v>523</v>
      </c>
      <c r="B96" s="257"/>
      <c r="C96" s="49"/>
      <c r="D96" s="256" t="s">
        <v>124</v>
      </c>
      <c r="E96" s="257"/>
      <c r="F96" s="257"/>
      <c r="G96" s="257"/>
      <c r="H96" s="49"/>
      <c r="I96" s="44"/>
      <c r="J96" s="44"/>
      <c r="K96" s="44"/>
      <c r="L96" s="44"/>
      <c r="M96" s="44"/>
    </row>
    <row r="97" spans="1:13" ht="18">
      <c r="A97" s="256" t="s">
        <v>524</v>
      </c>
      <c r="B97" s="257"/>
      <c r="C97" s="49"/>
      <c r="D97" s="256" t="s">
        <v>529</v>
      </c>
      <c r="E97" s="257"/>
      <c r="F97" s="257"/>
      <c r="G97" s="257"/>
      <c r="H97" s="49"/>
      <c r="I97" s="44"/>
      <c r="J97" s="44"/>
      <c r="K97" s="44"/>
      <c r="L97" s="44"/>
      <c r="M97" s="44"/>
    </row>
    <row r="98" spans="1:13" ht="18">
      <c r="A98" s="256" t="s">
        <v>525</v>
      </c>
      <c r="B98" s="257"/>
      <c r="C98" s="49"/>
      <c r="D98" s="256" t="s">
        <v>530</v>
      </c>
      <c r="E98" s="257"/>
      <c r="F98" s="257"/>
      <c r="G98" s="257"/>
      <c r="H98" s="49"/>
      <c r="I98" s="44"/>
      <c r="J98" s="44"/>
      <c r="K98" s="44"/>
      <c r="L98" s="44"/>
      <c r="M98" s="44"/>
    </row>
    <row r="99" spans="1:13" ht="18">
      <c r="A99" s="256" t="s">
        <v>526</v>
      </c>
      <c r="B99" s="257"/>
      <c r="C99" s="49"/>
      <c r="D99" s="241" t="s">
        <v>125</v>
      </c>
      <c r="E99" s="257"/>
      <c r="F99" s="257"/>
      <c r="G99" s="257"/>
      <c r="H99" s="49"/>
      <c r="I99" s="44"/>
      <c r="J99" s="44"/>
      <c r="K99" s="44"/>
      <c r="L99" s="44"/>
      <c r="M99" s="44"/>
    </row>
    <row r="100" spans="1:13" ht="20.5">
      <c r="A100" s="256" t="s">
        <v>527</v>
      </c>
      <c r="B100" s="257"/>
      <c r="C100" s="49"/>
      <c r="D100" s="34" t="s">
        <v>126</v>
      </c>
      <c r="E100" s="257"/>
      <c r="F100" s="257"/>
      <c r="G100" s="257"/>
      <c r="H100" s="49"/>
      <c r="I100" s="44"/>
      <c r="J100" s="44"/>
      <c r="K100" s="44"/>
      <c r="L100" s="44"/>
      <c r="M100" s="44"/>
    </row>
    <row r="101" spans="1:13" ht="20.5">
      <c r="A101" s="256" t="s">
        <v>528</v>
      </c>
      <c r="B101" s="257"/>
      <c r="C101" s="49"/>
      <c r="D101" s="34" t="s">
        <v>127</v>
      </c>
      <c r="E101" s="257"/>
      <c r="F101" s="257"/>
      <c r="G101" s="257"/>
      <c r="H101" s="49"/>
      <c r="I101" s="44"/>
      <c r="J101" s="44"/>
      <c r="K101" s="44"/>
      <c r="L101" s="44"/>
      <c r="M101" s="44"/>
    </row>
    <row r="102" spans="1:13" ht="20.5">
      <c r="A102" s="256" t="s">
        <v>119</v>
      </c>
      <c r="B102" s="242"/>
      <c r="C102" s="78"/>
      <c r="D102" s="34" t="s">
        <v>128</v>
      </c>
      <c r="E102" s="257"/>
      <c r="F102" s="242"/>
      <c r="G102" s="242"/>
      <c r="H102" s="49"/>
      <c r="I102" s="44"/>
      <c r="J102" s="44"/>
      <c r="K102" s="44"/>
      <c r="L102" s="44"/>
      <c r="M102" s="44"/>
    </row>
    <row r="103" spans="1:13" ht="20.5">
      <c r="A103" s="67" t="s">
        <v>120</v>
      </c>
      <c r="B103" s="56"/>
      <c r="C103" s="81"/>
      <c r="D103" s="59" t="s">
        <v>129</v>
      </c>
      <c r="E103" s="83"/>
      <c r="F103" s="56"/>
      <c r="G103" s="56"/>
      <c r="H103" s="60"/>
      <c r="I103" s="45"/>
      <c r="J103" s="45"/>
      <c r="K103" s="45"/>
      <c r="L103" s="45"/>
      <c r="M103" s="45"/>
    </row>
    <row r="104" spans="1:13" ht="20.5">
      <c r="A104" s="357" t="s">
        <v>130</v>
      </c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</row>
    <row r="105" spans="1:13" ht="18">
      <c r="A105" s="319" t="s">
        <v>69</v>
      </c>
      <c r="B105" s="320"/>
      <c r="C105" s="320"/>
      <c r="D105" s="321"/>
      <c r="E105" s="69" t="s">
        <v>70</v>
      </c>
      <c r="F105" s="89"/>
      <c r="G105" s="90"/>
      <c r="H105" s="91"/>
      <c r="I105" s="43" t="s">
        <v>71</v>
      </c>
      <c r="J105" s="341" t="s">
        <v>516</v>
      </c>
      <c r="K105" s="43" t="s">
        <v>30</v>
      </c>
      <c r="L105" s="43" t="s">
        <v>29</v>
      </c>
      <c r="M105" s="43" t="s">
        <v>32</v>
      </c>
    </row>
    <row r="106" spans="1:13" ht="18">
      <c r="A106" s="241"/>
      <c r="B106" s="242"/>
      <c r="C106" s="242"/>
      <c r="D106" s="78"/>
      <c r="E106" s="72" t="s">
        <v>27</v>
      </c>
      <c r="F106" s="92"/>
      <c r="G106" s="93"/>
      <c r="H106" s="94"/>
      <c r="I106" s="239" t="s">
        <v>72</v>
      </c>
      <c r="J106" s="356"/>
      <c r="K106" s="239"/>
      <c r="L106" s="239" t="s">
        <v>31</v>
      </c>
      <c r="M106" s="239" t="s">
        <v>33</v>
      </c>
    </row>
    <row r="107" spans="1:13" ht="18">
      <c r="A107" s="75" t="s">
        <v>532</v>
      </c>
      <c r="B107" s="33"/>
      <c r="C107" s="33"/>
      <c r="D107" s="58"/>
      <c r="E107" s="33" t="s">
        <v>138</v>
      </c>
      <c r="F107" s="33"/>
      <c r="G107" s="33"/>
      <c r="H107" s="58"/>
      <c r="I107" s="66"/>
      <c r="J107" s="269"/>
      <c r="K107" s="66">
        <v>3</v>
      </c>
      <c r="L107" s="231">
        <f>J107*K107/100</f>
        <v>0</v>
      </c>
      <c r="M107" s="66"/>
    </row>
    <row r="108" spans="1:13" ht="18">
      <c r="A108" s="241" t="s">
        <v>533</v>
      </c>
      <c r="B108" s="257"/>
      <c r="C108" s="257"/>
      <c r="D108" s="49"/>
      <c r="E108" s="257" t="s">
        <v>139</v>
      </c>
      <c r="F108" s="257"/>
      <c r="G108" s="257"/>
      <c r="H108" s="49"/>
      <c r="I108" s="44"/>
      <c r="J108" s="44"/>
      <c r="K108" s="44"/>
      <c r="L108" s="44"/>
      <c r="M108" s="44"/>
    </row>
    <row r="109" spans="1:13" ht="18">
      <c r="A109" s="241" t="s">
        <v>534</v>
      </c>
      <c r="B109" s="257"/>
      <c r="C109" s="257"/>
      <c r="D109" s="49"/>
      <c r="E109" s="257" t="s">
        <v>535</v>
      </c>
      <c r="F109" s="257"/>
      <c r="G109" s="257"/>
      <c r="H109" s="49"/>
      <c r="I109" s="44"/>
      <c r="J109" s="44"/>
      <c r="K109" s="44"/>
      <c r="L109" s="44"/>
      <c r="M109" s="44"/>
    </row>
    <row r="110" spans="1:13" ht="18">
      <c r="A110" s="256" t="s">
        <v>131</v>
      </c>
      <c r="B110" s="257"/>
      <c r="C110" s="257"/>
      <c r="D110" s="49"/>
      <c r="E110" s="257" t="s">
        <v>536</v>
      </c>
      <c r="F110" s="257"/>
      <c r="G110" s="257"/>
      <c r="H110" s="49"/>
      <c r="I110" s="44"/>
      <c r="J110" s="44"/>
      <c r="K110" s="44"/>
      <c r="L110" s="44"/>
      <c r="M110" s="44"/>
    </row>
    <row r="111" spans="1:13" ht="18">
      <c r="A111" s="256" t="s">
        <v>132</v>
      </c>
      <c r="B111" s="257"/>
      <c r="C111" s="257"/>
      <c r="D111" s="49"/>
      <c r="E111" s="257" t="s">
        <v>140</v>
      </c>
      <c r="F111" s="257"/>
      <c r="G111" s="257"/>
      <c r="H111" s="49"/>
      <c r="I111" s="44"/>
      <c r="J111" s="44"/>
      <c r="K111" s="44"/>
      <c r="L111" s="44"/>
      <c r="M111" s="44"/>
    </row>
    <row r="112" spans="1:13" ht="18">
      <c r="A112" s="256" t="s">
        <v>133</v>
      </c>
      <c r="B112" s="257"/>
      <c r="C112" s="257"/>
      <c r="D112" s="49"/>
      <c r="E112" s="242" t="s">
        <v>125</v>
      </c>
      <c r="F112" s="257"/>
      <c r="G112" s="257"/>
      <c r="H112" s="49"/>
      <c r="I112" s="44"/>
      <c r="J112" s="44"/>
      <c r="K112" s="44"/>
      <c r="L112" s="44"/>
      <c r="M112" s="44"/>
    </row>
    <row r="113" spans="1:13" ht="20.5">
      <c r="A113" s="256" t="s">
        <v>134</v>
      </c>
      <c r="B113" s="242"/>
      <c r="C113" s="242"/>
      <c r="D113" s="78"/>
      <c r="E113" s="16" t="s">
        <v>141</v>
      </c>
      <c r="F113" s="257"/>
      <c r="G113" s="257"/>
      <c r="H113" s="49"/>
      <c r="I113" s="44"/>
      <c r="J113" s="44"/>
      <c r="K113" s="44"/>
      <c r="L113" s="44"/>
      <c r="M113" s="44"/>
    </row>
    <row r="114" spans="1:13" ht="20.5">
      <c r="A114" s="256" t="s">
        <v>135</v>
      </c>
      <c r="B114" s="16"/>
      <c r="C114" s="16"/>
      <c r="D114" s="77"/>
      <c r="E114" s="16" t="s">
        <v>142</v>
      </c>
      <c r="F114" s="257"/>
      <c r="G114" s="257"/>
      <c r="H114" s="49"/>
      <c r="I114" s="44"/>
      <c r="J114" s="44"/>
      <c r="K114" s="44"/>
      <c r="L114" s="44"/>
      <c r="M114" s="44"/>
    </row>
    <row r="115" spans="1:13" ht="20.5">
      <c r="A115" s="256" t="s">
        <v>136</v>
      </c>
      <c r="B115" s="16"/>
      <c r="C115" s="16"/>
      <c r="D115" s="77"/>
      <c r="E115" s="16" t="s">
        <v>143</v>
      </c>
      <c r="F115" s="257"/>
      <c r="G115" s="257"/>
      <c r="H115" s="49"/>
      <c r="I115" s="44"/>
      <c r="J115" s="44"/>
      <c r="K115" s="44"/>
      <c r="L115" s="44"/>
      <c r="M115" s="44"/>
    </row>
    <row r="116" spans="1:13" ht="20.5">
      <c r="A116" s="67" t="s">
        <v>137</v>
      </c>
      <c r="B116" s="56"/>
      <c r="C116" s="56"/>
      <c r="D116" s="81"/>
      <c r="E116" s="56" t="s">
        <v>144</v>
      </c>
      <c r="F116" s="57"/>
      <c r="G116" s="57"/>
      <c r="H116" s="60"/>
      <c r="I116" s="45"/>
      <c r="J116" s="45"/>
      <c r="K116" s="45"/>
      <c r="L116" s="45"/>
      <c r="M116" s="45"/>
    </row>
    <row r="117" spans="1:13" ht="18">
      <c r="A117" s="256" t="s">
        <v>537</v>
      </c>
      <c r="B117" s="257"/>
      <c r="C117" s="257"/>
      <c r="D117" s="49"/>
      <c r="E117" s="257" t="s">
        <v>539</v>
      </c>
      <c r="F117" s="257"/>
      <c r="G117" s="257"/>
      <c r="H117" s="49"/>
      <c r="I117" s="44"/>
      <c r="J117" s="268"/>
      <c r="K117" s="44">
        <v>2</v>
      </c>
      <c r="L117" s="276">
        <f>J117*K117/100</f>
        <v>0</v>
      </c>
      <c r="M117" s="44"/>
    </row>
    <row r="118" spans="1:13" ht="18">
      <c r="A118" s="241" t="s">
        <v>538</v>
      </c>
      <c r="B118" s="257"/>
      <c r="C118" s="257"/>
      <c r="D118" s="49"/>
      <c r="E118" s="257" t="s">
        <v>540</v>
      </c>
      <c r="F118" s="257"/>
      <c r="G118" s="257"/>
      <c r="H118" s="49"/>
      <c r="I118" s="44"/>
      <c r="J118" s="44"/>
      <c r="K118" s="44"/>
      <c r="L118" s="44"/>
      <c r="M118" s="44"/>
    </row>
    <row r="119" spans="1:13" ht="18">
      <c r="A119" s="256" t="s">
        <v>541</v>
      </c>
      <c r="B119" s="257"/>
      <c r="C119" s="257"/>
      <c r="D119" s="49"/>
      <c r="E119" s="257" t="s">
        <v>145</v>
      </c>
      <c r="F119" s="257"/>
      <c r="G119" s="257"/>
      <c r="H119" s="49"/>
      <c r="I119" s="44"/>
      <c r="J119" s="44"/>
      <c r="K119" s="44"/>
      <c r="L119" s="44"/>
      <c r="M119" s="44"/>
    </row>
    <row r="120" spans="1:13" ht="20.5">
      <c r="A120" s="256" t="s">
        <v>542</v>
      </c>
      <c r="B120" s="257"/>
      <c r="C120" s="257"/>
      <c r="D120" s="49"/>
      <c r="E120" s="257" t="s">
        <v>146</v>
      </c>
      <c r="F120" s="257"/>
      <c r="G120" s="257"/>
      <c r="H120" s="49"/>
      <c r="I120" s="44"/>
      <c r="J120" s="44"/>
      <c r="K120" s="44"/>
      <c r="L120" s="44"/>
      <c r="M120" s="44"/>
    </row>
    <row r="121" spans="1:13" ht="18">
      <c r="A121" s="256" t="s">
        <v>544</v>
      </c>
      <c r="B121" s="257"/>
      <c r="C121" s="257"/>
      <c r="D121" s="49"/>
      <c r="E121" s="257" t="s">
        <v>147</v>
      </c>
      <c r="F121" s="257"/>
      <c r="G121" s="257"/>
      <c r="H121" s="49"/>
      <c r="I121" s="44"/>
      <c r="J121" s="44"/>
      <c r="K121" s="44"/>
      <c r="L121" s="44"/>
      <c r="M121" s="44"/>
    </row>
    <row r="122" spans="1:13" ht="20.5">
      <c r="A122" s="240" t="s">
        <v>543</v>
      </c>
      <c r="B122" s="257"/>
      <c r="C122" s="257"/>
      <c r="D122" s="49"/>
      <c r="E122" s="257" t="s">
        <v>148</v>
      </c>
      <c r="F122" s="257"/>
      <c r="G122" s="257"/>
      <c r="H122" s="49"/>
      <c r="I122" s="44"/>
      <c r="J122" s="44"/>
      <c r="K122" s="44"/>
      <c r="L122" s="44"/>
      <c r="M122" s="44"/>
    </row>
    <row r="123" spans="1:13" ht="18">
      <c r="A123" s="254"/>
      <c r="B123" s="257"/>
      <c r="C123" s="257"/>
      <c r="D123" s="49"/>
      <c r="E123" s="257" t="s">
        <v>149</v>
      </c>
      <c r="F123" s="257"/>
      <c r="G123" s="257"/>
      <c r="H123" s="49"/>
      <c r="I123" s="44"/>
      <c r="J123" s="44"/>
      <c r="K123" s="44"/>
      <c r="L123" s="44"/>
      <c r="M123" s="44"/>
    </row>
    <row r="124" spans="1:13" ht="20.5">
      <c r="A124" s="254"/>
      <c r="B124" s="257"/>
      <c r="C124" s="257"/>
      <c r="D124" s="49"/>
      <c r="E124" s="257" t="s">
        <v>150</v>
      </c>
      <c r="F124" s="257"/>
      <c r="G124" s="257"/>
      <c r="H124" s="49"/>
      <c r="I124" s="44"/>
      <c r="J124" s="44"/>
      <c r="K124" s="44"/>
      <c r="L124" s="44"/>
      <c r="M124" s="44"/>
    </row>
    <row r="125" spans="1:13" ht="18">
      <c r="A125" s="254"/>
      <c r="B125" s="257"/>
      <c r="C125" s="257"/>
      <c r="D125" s="49"/>
      <c r="E125" s="257" t="s">
        <v>151</v>
      </c>
      <c r="F125" s="257"/>
      <c r="G125" s="257"/>
      <c r="H125" s="49"/>
      <c r="I125" s="44"/>
      <c r="J125" s="44"/>
      <c r="K125" s="44"/>
      <c r="L125" s="44"/>
      <c r="M125" s="44"/>
    </row>
    <row r="126" spans="1:13" ht="20.5">
      <c r="A126" s="254"/>
      <c r="B126" s="257"/>
      <c r="C126" s="257"/>
      <c r="D126" s="49"/>
      <c r="E126" s="257" t="s">
        <v>152</v>
      </c>
      <c r="F126" s="257"/>
      <c r="G126" s="257"/>
      <c r="H126" s="49"/>
      <c r="I126" s="44"/>
      <c r="J126" s="44"/>
      <c r="K126" s="44"/>
      <c r="L126" s="44"/>
      <c r="M126" s="44"/>
    </row>
    <row r="127" spans="1:13" ht="18">
      <c r="A127" s="254"/>
      <c r="B127" s="257"/>
      <c r="C127" s="257"/>
      <c r="D127" s="49"/>
      <c r="E127" s="257" t="s">
        <v>153</v>
      </c>
      <c r="F127" s="257"/>
      <c r="G127" s="257"/>
      <c r="H127" s="49"/>
      <c r="I127" s="44"/>
      <c r="J127" s="44"/>
      <c r="K127" s="44"/>
      <c r="L127" s="44"/>
      <c r="M127" s="44"/>
    </row>
    <row r="128" spans="1:13" ht="20.5">
      <c r="A128" s="251"/>
      <c r="B128" s="96"/>
      <c r="C128" s="96"/>
      <c r="D128" s="97"/>
      <c r="E128" s="96" t="s">
        <v>154</v>
      </c>
      <c r="F128" s="98"/>
      <c r="G128" s="98"/>
      <c r="H128" s="259"/>
      <c r="I128" s="47"/>
      <c r="J128" s="47"/>
      <c r="K128" s="100">
        <v>45</v>
      </c>
      <c r="L128" s="230">
        <f>L30+L36+L57+L63+L72+L81+L87+L93+L107+L117</f>
        <v>0</v>
      </c>
      <c r="M128" s="47"/>
    </row>
    <row r="129" spans="1:13" ht="20.5">
      <c r="A129" s="242"/>
      <c r="B129" s="19"/>
      <c r="C129" s="19"/>
      <c r="D129" s="19"/>
      <c r="E129" s="19"/>
      <c r="F129" s="257"/>
      <c r="G129" s="257"/>
      <c r="H129" s="242"/>
      <c r="I129" s="257"/>
      <c r="J129" s="258"/>
      <c r="K129" s="243"/>
      <c r="L129" s="258"/>
      <c r="M129" s="257"/>
    </row>
    <row r="130" spans="1:13" ht="20.5">
      <c r="A130" s="242"/>
      <c r="B130" s="19"/>
      <c r="C130" s="19"/>
      <c r="D130" s="19"/>
      <c r="E130" s="19"/>
      <c r="F130" s="257"/>
      <c r="G130" s="257"/>
      <c r="H130" s="242"/>
      <c r="I130" s="257"/>
      <c r="J130" s="258"/>
      <c r="K130" s="243"/>
      <c r="L130" s="258"/>
      <c r="M130" s="257"/>
    </row>
    <row r="131" spans="1:13" ht="20.5">
      <c r="A131" s="318" t="s">
        <v>155</v>
      </c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</row>
    <row r="132" spans="1:13">
      <c r="A132" s="4"/>
    </row>
    <row r="133" spans="1:13" ht="18">
      <c r="A133" s="75" t="s">
        <v>25</v>
      </c>
      <c r="B133" s="76"/>
      <c r="C133" s="76"/>
      <c r="D133" s="76"/>
      <c r="E133" s="74"/>
      <c r="F133" s="75" t="s">
        <v>156</v>
      </c>
      <c r="G133" s="76"/>
      <c r="H133" s="74"/>
      <c r="I133" s="43" t="s">
        <v>71</v>
      </c>
      <c r="J133" s="341" t="s">
        <v>516</v>
      </c>
      <c r="K133" s="43" t="s">
        <v>30</v>
      </c>
      <c r="L133" s="43" t="s">
        <v>29</v>
      </c>
      <c r="M133" s="43" t="s">
        <v>32</v>
      </c>
    </row>
    <row r="134" spans="1:13" ht="18">
      <c r="A134" s="241"/>
      <c r="B134" s="242"/>
      <c r="C134" s="242"/>
      <c r="D134" s="242"/>
      <c r="E134" s="78"/>
      <c r="F134" s="241" t="s">
        <v>27</v>
      </c>
      <c r="G134" s="242"/>
      <c r="H134" s="78"/>
      <c r="I134" s="239" t="s">
        <v>72</v>
      </c>
      <c r="J134" s="356"/>
      <c r="K134" s="239"/>
      <c r="L134" s="239" t="s">
        <v>31</v>
      </c>
      <c r="M134" s="239" t="s">
        <v>33</v>
      </c>
    </row>
    <row r="135" spans="1:13" ht="18">
      <c r="A135" s="251" t="s">
        <v>157</v>
      </c>
      <c r="B135" s="252"/>
      <c r="C135" s="252"/>
      <c r="D135" s="252"/>
      <c r="E135" s="259"/>
      <c r="F135" s="102"/>
      <c r="G135" s="98"/>
      <c r="H135" s="103"/>
      <c r="I135" s="47"/>
      <c r="J135" s="47"/>
      <c r="K135" s="47">
        <v>20</v>
      </c>
      <c r="L135" s="47"/>
      <c r="M135" s="47"/>
    </row>
    <row r="136" spans="1:13" ht="18">
      <c r="A136" s="241" t="s">
        <v>158</v>
      </c>
      <c r="B136" s="242"/>
      <c r="C136" s="242"/>
      <c r="D136" s="242"/>
      <c r="E136" s="78"/>
      <c r="F136" s="241" t="s">
        <v>172</v>
      </c>
      <c r="G136" s="257"/>
      <c r="H136" s="49"/>
      <c r="I136" s="44"/>
      <c r="J136" s="268"/>
      <c r="K136" s="44">
        <v>13</v>
      </c>
      <c r="L136" s="231">
        <f>J136*K136/100</f>
        <v>0</v>
      </c>
      <c r="M136" s="44"/>
    </row>
    <row r="137" spans="1:13" ht="20.5">
      <c r="A137" s="241" t="s">
        <v>159</v>
      </c>
      <c r="B137" s="16"/>
      <c r="C137" s="16"/>
      <c r="D137" s="16"/>
      <c r="E137" s="77"/>
      <c r="F137" s="34" t="s">
        <v>173</v>
      </c>
      <c r="G137" s="257"/>
      <c r="H137" s="49"/>
      <c r="I137" s="44"/>
      <c r="J137" s="44"/>
      <c r="K137" s="44"/>
      <c r="L137" s="44"/>
      <c r="M137" s="44"/>
    </row>
    <row r="138" spans="1:13" ht="20.5">
      <c r="A138" s="256" t="s">
        <v>545</v>
      </c>
      <c r="B138" s="16"/>
      <c r="C138" s="16"/>
      <c r="D138" s="16"/>
      <c r="E138" s="77"/>
      <c r="F138" s="34" t="s">
        <v>174</v>
      </c>
      <c r="G138" s="257"/>
      <c r="H138" s="49"/>
      <c r="I138" s="44"/>
      <c r="J138" s="44"/>
      <c r="K138" s="44"/>
      <c r="L138" s="44"/>
      <c r="M138" s="44"/>
    </row>
    <row r="139" spans="1:13" ht="20.5">
      <c r="A139" s="256" t="s">
        <v>546</v>
      </c>
      <c r="B139" s="16"/>
      <c r="C139" s="16"/>
      <c r="D139" s="16"/>
      <c r="E139" s="77"/>
      <c r="F139" s="34" t="s">
        <v>175</v>
      </c>
      <c r="G139" s="257"/>
      <c r="H139" s="49"/>
      <c r="I139" s="44"/>
      <c r="J139" s="44"/>
      <c r="K139" s="44"/>
      <c r="L139" s="44"/>
      <c r="M139" s="44"/>
    </row>
    <row r="140" spans="1:13" ht="20.5">
      <c r="A140" s="256" t="s">
        <v>165</v>
      </c>
      <c r="B140" s="16"/>
      <c r="C140" s="16"/>
      <c r="D140" s="16"/>
      <c r="E140" s="77"/>
      <c r="F140" s="34" t="s">
        <v>176</v>
      </c>
      <c r="G140" s="257"/>
      <c r="H140" s="49"/>
      <c r="I140" s="44"/>
      <c r="J140" s="44"/>
      <c r="K140" s="44"/>
      <c r="L140" s="44"/>
      <c r="M140" s="44"/>
    </row>
    <row r="141" spans="1:13" ht="20.5">
      <c r="A141" s="256" t="s">
        <v>160</v>
      </c>
      <c r="B141" s="16"/>
      <c r="C141" s="16"/>
      <c r="D141" s="16"/>
      <c r="E141" s="77"/>
      <c r="F141" s="34" t="s">
        <v>177</v>
      </c>
      <c r="G141" s="257"/>
      <c r="H141" s="49"/>
      <c r="I141" s="44"/>
      <c r="J141" s="44"/>
      <c r="K141" s="44"/>
      <c r="L141" s="44"/>
      <c r="M141" s="44"/>
    </row>
    <row r="142" spans="1:13" ht="20.5">
      <c r="A142" s="256" t="s">
        <v>547</v>
      </c>
      <c r="B142" s="16"/>
      <c r="C142" s="16"/>
      <c r="D142" s="16"/>
      <c r="E142" s="77"/>
      <c r="F142" s="241" t="s">
        <v>178</v>
      </c>
      <c r="G142" s="257"/>
      <c r="H142" s="49"/>
      <c r="I142" s="44"/>
      <c r="J142" s="44"/>
      <c r="K142" s="44"/>
      <c r="L142" s="44"/>
      <c r="M142" s="44"/>
    </row>
    <row r="143" spans="1:13" ht="20.5">
      <c r="A143" s="256" t="s">
        <v>548</v>
      </c>
      <c r="B143" s="16"/>
      <c r="C143" s="16"/>
      <c r="D143" s="16"/>
      <c r="E143" s="77"/>
      <c r="F143" s="34" t="s">
        <v>179</v>
      </c>
      <c r="G143" s="257"/>
      <c r="H143" s="49"/>
      <c r="I143" s="44"/>
      <c r="J143" s="44"/>
      <c r="K143" s="44"/>
      <c r="L143" s="44"/>
      <c r="M143" s="44"/>
    </row>
    <row r="144" spans="1:13" ht="20.5">
      <c r="A144" s="256" t="s">
        <v>549</v>
      </c>
      <c r="B144" s="16"/>
      <c r="C144" s="16"/>
      <c r="D144" s="16"/>
      <c r="E144" s="77"/>
      <c r="F144" s="34" t="s">
        <v>180</v>
      </c>
      <c r="G144" s="257"/>
      <c r="H144" s="49"/>
      <c r="I144" s="44"/>
      <c r="J144" s="44"/>
      <c r="K144" s="44"/>
      <c r="L144" s="44"/>
      <c r="M144" s="44"/>
    </row>
    <row r="145" spans="1:13" ht="20.5">
      <c r="A145" s="256" t="s">
        <v>161</v>
      </c>
      <c r="B145" s="16"/>
      <c r="C145" s="16"/>
      <c r="D145" s="16"/>
      <c r="E145" s="77"/>
      <c r="F145" s="34" t="s">
        <v>181</v>
      </c>
      <c r="G145" s="257"/>
      <c r="H145" s="49"/>
      <c r="I145" s="44"/>
      <c r="J145" s="44"/>
      <c r="K145" s="44"/>
      <c r="L145" s="44"/>
      <c r="M145" s="44"/>
    </row>
    <row r="146" spans="1:13" ht="20.5">
      <c r="A146" s="256" t="s">
        <v>162</v>
      </c>
      <c r="B146" s="242"/>
      <c r="C146" s="242"/>
      <c r="D146" s="242"/>
      <c r="E146" s="78"/>
      <c r="F146" s="34" t="s">
        <v>182</v>
      </c>
      <c r="G146" s="257"/>
      <c r="H146" s="49"/>
      <c r="I146" s="44"/>
      <c r="J146" s="44"/>
      <c r="K146" s="44"/>
      <c r="L146" s="44"/>
      <c r="M146" s="44"/>
    </row>
    <row r="147" spans="1:13" ht="20.5">
      <c r="A147" s="256" t="s">
        <v>163</v>
      </c>
      <c r="B147" s="16"/>
      <c r="C147" s="16"/>
      <c r="D147" s="16"/>
      <c r="E147" s="77"/>
      <c r="F147" s="34" t="s">
        <v>183</v>
      </c>
      <c r="G147" s="257"/>
      <c r="H147" s="49"/>
      <c r="I147" s="44"/>
      <c r="J147" s="44"/>
      <c r="K147" s="44"/>
      <c r="L147" s="44"/>
      <c r="M147" s="44"/>
    </row>
    <row r="148" spans="1:13" ht="20.5">
      <c r="A148" s="256" t="s">
        <v>164</v>
      </c>
      <c r="B148" s="16"/>
      <c r="C148" s="16"/>
      <c r="D148" s="16"/>
      <c r="E148" s="77"/>
      <c r="F148" s="241" t="s">
        <v>184</v>
      </c>
      <c r="G148" s="257"/>
      <c r="H148" s="49"/>
      <c r="I148" s="44"/>
      <c r="J148" s="44"/>
      <c r="K148" s="44"/>
      <c r="L148" s="44"/>
      <c r="M148" s="44"/>
    </row>
    <row r="149" spans="1:13" ht="20.5">
      <c r="A149" s="256" t="s">
        <v>165</v>
      </c>
      <c r="B149" s="16"/>
      <c r="C149" s="16"/>
      <c r="D149" s="16"/>
      <c r="E149" s="77"/>
      <c r="F149" s="34" t="s">
        <v>185</v>
      </c>
      <c r="G149" s="257"/>
      <c r="H149" s="49"/>
      <c r="I149" s="44"/>
      <c r="J149" s="44"/>
      <c r="K149" s="44"/>
      <c r="L149" s="44"/>
      <c r="M149" s="44"/>
    </row>
    <row r="150" spans="1:13" ht="20.5">
      <c r="A150" s="256" t="s">
        <v>166</v>
      </c>
      <c r="B150" s="16"/>
      <c r="C150" s="16"/>
      <c r="D150" s="16"/>
      <c r="E150" s="77"/>
      <c r="F150" s="34" t="s">
        <v>186</v>
      </c>
      <c r="G150" s="257"/>
      <c r="H150" s="49"/>
      <c r="I150" s="44"/>
      <c r="J150" s="44"/>
      <c r="K150" s="44"/>
      <c r="L150" s="44"/>
      <c r="M150" s="44"/>
    </row>
    <row r="151" spans="1:13" ht="20.5">
      <c r="A151" s="256" t="s">
        <v>167</v>
      </c>
      <c r="B151" s="16"/>
      <c r="C151" s="16"/>
      <c r="D151" s="16"/>
      <c r="E151" s="77"/>
      <c r="F151" s="34" t="s">
        <v>187</v>
      </c>
      <c r="G151" s="257"/>
      <c r="H151" s="49"/>
      <c r="I151" s="44"/>
      <c r="J151" s="44"/>
      <c r="K151" s="44"/>
      <c r="L151" s="44"/>
      <c r="M151" s="44"/>
    </row>
    <row r="152" spans="1:13" ht="20.5">
      <c r="A152" s="256" t="s">
        <v>168</v>
      </c>
      <c r="B152" s="242"/>
      <c r="C152" s="242"/>
      <c r="D152" s="242"/>
      <c r="E152" s="78"/>
      <c r="F152" s="34" t="s">
        <v>188</v>
      </c>
      <c r="G152" s="257"/>
      <c r="H152" s="49"/>
      <c r="I152" s="44"/>
      <c r="J152" s="44"/>
      <c r="K152" s="44"/>
      <c r="L152" s="44"/>
      <c r="M152" s="44"/>
    </row>
    <row r="153" spans="1:13" ht="20.5">
      <c r="A153" s="256" t="s">
        <v>169</v>
      </c>
      <c r="B153" s="16"/>
      <c r="C153" s="16"/>
      <c r="D153" s="16"/>
      <c r="E153" s="77"/>
      <c r="F153" s="34" t="s">
        <v>189</v>
      </c>
      <c r="G153" s="257"/>
      <c r="H153" s="49"/>
      <c r="I153" s="44"/>
      <c r="J153" s="44"/>
      <c r="K153" s="44"/>
      <c r="L153" s="44"/>
      <c r="M153" s="44"/>
    </row>
    <row r="154" spans="1:13" ht="20.5">
      <c r="A154" s="241" t="s">
        <v>170</v>
      </c>
      <c r="B154" s="16"/>
      <c r="C154" s="16"/>
      <c r="D154" s="16"/>
      <c r="E154" s="77"/>
      <c r="F154" s="34"/>
      <c r="G154" s="257"/>
      <c r="H154" s="49"/>
      <c r="I154" s="44"/>
      <c r="J154" s="44"/>
      <c r="K154" s="44"/>
      <c r="L154" s="44"/>
      <c r="M154" s="44"/>
    </row>
    <row r="155" spans="1:13" ht="20.5">
      <c r="A155" s="67" t="s">
        <v>171</v>
      </c>
      <c r="B155" s="56"/>
      <c r="C155" s="56"/>
      <c r="D155" s="56"/>
      <c r="E155" s="81"/>
      <c r="F155" s="59"/>
      <c r="G155" s="57"/>
      <c r="H155" s="60"/>
      <c r="I155" s="45"/>
      <c r="J155" s="45"/>
      <c r="K155" s="45"/>
      <c r="L155" s="45"/>
      <c r="M155" s="45"/>
    </row>
    <row r="156" spans="1:13" ht="20.5">
      <c r="A156" s="1"/>
    </row>
    <row r="157" spans="1:13" ht="20.5">
      <c r="A157" s="314" t="s">
        <v>190</v>
      </c>
      <c r="B157" s="314"/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</row>
    <row r="158" spans="1:13" ht="18">
      <c r="A158" s="75" t="s">
        <v>69</v>
      </c>
      <c r="B158" s="76" t="s">
        <v>70</v>
      </c>
      <c r="C158" s="76"/>
      <c r="D158" s="74"/>
      <c r="E158" s="75"/>
      <c r="F158" s="76"/>
      <c r="G158" s="76"/>
      <c r="H158" s="74"/>
      <c r="I158" s="43" t="s">
        <v>71</v>
      </c>
      <c r="J158" s="341" t="s">
        <v>516</v>
      </c>
      <c r="K158" s="43" t="s">
        <v>30</v>
      </c>
      <c r="L158" s="43" t="s">
        <v>29</v>
      </c>
      <c r="M158" s="43" t="s">
        <v>32</v>
      </c>
    </row>
    <row r="159" spans="1:13" ht="18">
      <c r="A159" s="241"/>
      <c r="B159" s="242" t="s">
        <v>27</v>
      </c>
      <c r="C159" s="242"/>
      <c r="D159" s="78"/>
      <c r="E159" s="241"/>
      <c r="F159" s="242"/>
      <c r="G159" s="242"/>
      <c r="H159" s="78"/>
      <c r="I159" s="239" t="s">
        <v>72</v>
      </c>
      <c r="J159" s="356"/>
      <c r="K159" s="239"/>
      <c r="L159" s="239" t="s">
        <v>31</v>
      </c>
      <c r="M159" s="239" t="s">
        <v>33</v>
      </c>
    </row>
    <row r="160" spans="1:13" ht="18">
      <c r="A160" s="251" t="s">
        <v>191</v>
      </c>
      <c r="B160" s="252"/>
      <c r="C160" s="252"/>
      <c r="D160" s="259"/>
      <c r="E160" s="251"/>
      <c r="F160" s="98"/>
      <c r="G160" s="98"/>
      <c r="H160" s="103"/>
      <c r="I160" s="47"/>
      <c r="J160" s="47"/>
      <c r="K160" s="47">
        <v>7</v>
      </c>
      <c r="L160" s="47"/>
      <c r="M160" s="47"/>
    </row>
    <row r="161" spans="1:13" ht="20.5">
      <c r="A161" s="75" t="s">
        <v>192</v>
      </c>
      <c r="B161" s="32"/>
      <c r="C161" s="32"/>
      <c r="D161" s="37"/>
      <c r="E161" s="31" t="s">
        <v>195</v>
      </c>
      <c r="F161" s="32"/>
      <c r="G161" s="32"/>
      <c r="H161" s="58"/>
      <c r="I161" s="66"/>
      <c r="J161" s="269"/>
      <c r="K161" s="66">
        <v>3</v>
      </c>
      <c r="L161" s="232">
        <f>J161*K161/100</f>
        <v>0</v>
      </c>
      <c r="M161" s="66"/>
    </row>
    <row r="162" spans="1:13" ht="18">
      <c r="A162" s="256" t="s">
        <v>193</v>
      </c>
      <c r="B162" s="257"/>
      <c r="C162" s="257"/>
      <c r="D162" s="49"/>
      <c r="E162" s="256" t="s">
        <v>196</v>
      </c>
      <c r="F162" s="257"/>
      <c r="G162" s="257"/>
      <c r="H162" s="49"/>
      <c r="I162" s="44"/>
      <c r="J162" s="44"/>
      <c r="K162" s="44"/>
      <c r="L162" s="44"/>
      <c r="M162" s="44"/>
    </row>
    <row r="163" spans="1:13" ht="20.5">
      <c r="A163" s="256" t="s">
        <v>194</v>
      </c>
      <c r="B163" s="16"/>
      <c r="C163" s="16"/>
      <c r="D163" s="77"/>
      <c r="E163" s="34" t="s">
        <v>197</v>
      </c>
      <c r="F163" s="16"/>
      <c r="G163" s="16"/>
      <c r="H163" s="49"/>
      <c r="I163" s="44"/>
      <c r="J163" s="44"/>
      <c r="K163" s="44"/>
      <c r="L163" s="44"/>
      <c r="M163" s="44"/>
    </row>
    <row r="164" spans="1:13" ht="20.5">
      <c r="A164" s="254"/>
      <c r="B164" s="16"/>
      <c r="C164" s="16"/>
      <c r="D164" s="77"/>
      <c r="E164" s="34" t="s">
        <v>198</v>
      </c>
      <c r="F164" s="16"/>
      <c r="G164" s="16"/>
      <c r="H164" s="49"/>
      <c r="I164" s="44"/>
      <c r="J164" s="44"/>
      <c r="K164" s="44"/>
      <c r="L164" s="44"/>
      <c r="M164" s="44"/>
    </row>
    <row r="165" spans="1:13" ht="18">
      <c r="A165" s="246"/>
      <c r="B165" s="83"/>
      <c r="C165" s="83"/>
      <c r="D165" s="87"/>
      <c r="E165" s="88" t="s">
        <v>199</v>
      </c>
      <c r="F165" s="83"/>
      <c r="G165" s="83"/>
      <c r="H165" s="60"/>
      <c r="I165" s="45"/>
      <c r="J165" s="45"/>
      <c r="K165" s="45"/>
      <c r="L165" s="45"/>
      <c r="M165" s="45"/>
    </row>
    <row r="166" spans="1:13" ht="18">
      <c r="A166" s="241" t="s">
        <v>550</v>
      </c>
      <c r="B166" s="257"/>
      <c r="C166" s="257"/>
      <c r="D166" s="49"/>
      <c r="E166" s="256"/>
      <c r="F166" s="257"/>
      <c r="G166" s="257"/>
      <c r="H166" s="49"/>
      <c r="I166" s="44"/>
      <c r="J166" s="44"/>
      <c r="K166" s="44"/>
      <c r="L166" s="44"/>
      <c r="M166" s="44"/>
    </row>
    <row r="167" spans="1:13" ht="18">
      <c r="A167" s="88" t="s">
        <v>551</v>
      </c>
      <c r="B167" s="57"/>
      <c r="C167" s="57"/>
      <c r="D167" s="60"/>
      <c r="E167" s="67"/>
      <c r="F167" s="57"/>
      <c r="G167" s="57"/>
      <c r="H167" s="60"/>
      <c r="I167" s="45"/>
      <c r="J167" s="45"/>
      <c r="K167" s="45"/>
      <c r="L167" s="45"/>
      <c r="M167" s="45"/>
    </row>
    <row r="168" spans="1:13" ht="20.5">
      <c r="A168" s="55" t="s">
        <v>200</v>
      </c>
      <c r="B168" s="32"/>
      <c r="C168" s="32"/>
      <c r="D168" s="37"/>
      <c r="E168" s="31" t="s">
        <v>204</v>
      </c>
      <c r="F168" s="32"/>
      <c r="G168" s="32"/>
      <c r="H168" s="58"/>
      <c r="I168" s="66"/>
      <c r="J168" s="269"/>
      <c r="K168" s="66">
        <v>4</v>
      </c>
      <c r="L168" s="277">
        <f>J168*K168/100</f>
        <v>0</v>
      </c>
      <c r="M168" s="66"/>
    </row>
    <row r="169" spans="1:13" ht="20.5">
      <c r="A169" s="241" t="s">
        <v>201</v>
      </c>
      <c r="B169" s="16"/>
      <c r="C169" s="16"/>
      <c r="D169" s="77"/>
      <c r="E169" s="34" t="s">
        <v>205</v>
      </c>
      <c r="F169" s="16"/>
      <c r="G169" s="16"/>
      <c r="H169" s="49"/>
      <c r="I169" s="44"/>
      <c r="J169" s="44"/>
      <c r="K169" s="44"/>
      <c r="L169" s="44"/>
      <c r="M169" s="44"/>
    </row>
    <row r="170" spans="1:13" ht="18">
      <c r="A170" s="241" t="s">
        <v>202</v>
      </c>
      <c r="B170" s="257"/>
      <c r="C170" s="257"/>
      <c r="D170" s="49"/>
      <c r="E170" s="256" t="s">
        <v>206</v>
      </c>
      <c r="F170" s="257"/>
      <c r="G170" s="257"/>
      <c r="H170" s="49"/>
      <c r="I170" s="44"/>
      <c r="J170" s="44"/>
      <c r="K170" s="44"/>
      <c r="L170" s="44"/>
      <c r="M170" s="44"/>
    </row>
    <row r="171" spans="1:13" ht="18">
      <c r="A171" s="67" t="s">
        <v>203</v>
      </c>
      <c r="B171" s="247"/>
      <c r="C171" s="247"/>
      <c r="D171" s="111"/>
      <c r="E171" s="246"/>
      <c r="F171" s="247"/>
      <c r="G171" s="247"/>
      <c r="H171" s="60"/>
      <c r="I171" s="45"/>
      <c r="J171" s="45"/>
      <c r="K171" s="44"/>
      <c r="L171" s="45"/>
      <c r="M171" s="45"/>
    </row>
    <row r="172" spans="1:13" ht="20.5">
      <c r="A172" s="241" t="s">
        <v>552</v>
      </c>
      <c r="B172" s="16"/>
      <c r="C172" s="16"/>
      <c r="D172" s="77"/>
      <c r="E172" s="34" t="s">
        <v>213</v>
      </c>
      <c r="F172" s="16"/>
      <c r="G172" s="16"/>
      <c r="H172" s="49"/>
      <c r="I172" s="44"/>
      <c r="J172" s="44"/>
      <c r="K172" s="44"/>
      <c r="L172" s="44"/>
      <c r="M172" s="44"/>
    </row>
    <row r="173" spans="1:13" ht="20.5">
      <c r="A173" s="241" t="s">
        <v>553</v>
      </c>
      <c r="B173" s="16"/>
      <c r="C173" s="16"/>
      <c r="D173" s="77"/>
      <c r="E173" s="34" t="s">
        <v>214</v>
      </c>
      <c r="F173" s="16"/>
      <c r="G173" s="16"/>
      <c r="H173" s="49"/>
      <c r="I173" s="44"/>
      <c r="J173" s="44"/>
      <c r="K173" s="44"/>
      <c r="L173" s="44"/>
      <c r="M173" s="44"/>
    </row>
    <row r="174" spans="1:13" ht="20.5">
      <c r="A174" s="241" t="s">
        <v>554</v>
      </c>
      <c r="B174" s="16"/>
      <c r="C174" s="16"/>
      <c r="D174" s="77"/>
      <c r="E174" s="256" t="s">
        <v>215</v>
      </c>
      <c r="F174" s="16"/>
      <c r="G174" s="16"/>
      <c r="H174" s="49"/>
      <c r="I174" s="44"/>
      <c r="J174" s="44"/>
      <c r="K174" s="44"/>
      <c r="L174" s="44"/>
      <c r="M174" s="44"/>
    </row>
    <row r="175" spans="1:13" ht="20.5">
      <c r="A175" s="256" t="s">
        <v>207</v>
      </c>
      <c r="B175" s="16"/>
      <c r="C175" s="16"/>
      <c r="D175" s="77"/>
      <c r="E175" s="34" t="s">
        <v>216</v>
      </c>
      <c r="F175" s="16"/>
      <c r="G175" s="16"/>
      <c r="H175" s="49"/>
      <c r="I175" s="44"/>
      <c r="J175" s="44"/>
      <c r="K175" s="44"/>
      <c r="L175" s="44"/>
      <c r="M175" s="44"/>
    </row>
    <row r="176" spans="1:13" ht="18">
      <c r="A176" s="256" t="s">
        <v>208</v>
      </c>
      <c r="B176" s="257"/>
      <c r="C176" s="257"/>
      <c r="D176" s="49"/>
      <c r="E176" s="256" t="s">
        <v>217</v>
      </c>
      <c r="F176" s="257"/>
      <c r="G176" s="257"/>
      <c r="H176" s="49"/>
      <c r="I176" s="44"/>
      <c r="J176" s="44"/>
      <c r="K176" s="44"/>
      <c r="L176" s="44"/>
      <c r="M176" s="44"/>
    </row>
    <row r="177" spans="1:13" ht="20.5">
      <c r="A177" s="256" t="s">
        <v>209</v>
      </c>
      <c r="B177" s="16"/>
      <c r="C177" s="16"/>
      <c r="D177" s="77"/>
      <c r="E177" s="34"/>
      <c r="F177" s="16"/>
      <c r="G177" s="16"/>
      <c r="H177" s="49"/>
      <c r="I177" s="44"/>
      <c r="J177" s="44"/>
      <c r="K177" s="44"/>
      <c r="L177" s="44"/>
      <c r="M177" s="44"/>
    </row>
    <row r="178" spans="1:13" ht="18">
      <c r="A178" s="256" t="s">
        <v>210</v>
      </c>
      <c r="B178" s="257"/>
      <c r="C178" s="257"/>
      <c r="D178" s="49"/>
      <c r="E178" s="256"/>
      <c r="F178" s="257"/>
      <c r="G178" s="257"/>
      <c r="H178" s="49"/>
      <c r="I178" s="44"/>
      <c r="J178" s="44"/>
      <c r="K178" s="44"/>
      <c r="L178" s="44"/>
      <c r="M178" s="44"/>
    </row>
    <row r="179" spans="1:13" ht="18">
      <c r="A179" s="256" t="s">
        <v>211</v>
      </c>
      <c r="B179" s="255"/>
      <c r="C179" s="255"/>
      <c r="D179" s="105"/>
      <c r="E179" s="254"/>
      <c r="F179" s="255"/>
      <c r="G179" s="255"/>
      <c r="H179" s="49"/>
      <c r="I179" s="44"/>
      <c r="J179" s="44"/>
      <c r="K179" s="44"/>
      <c r="L179" s="44"/>
      <c r="M179" s="44"/>
    </row>
    <row r="180" spans="1:13" ht="18">
      <c r="A180" s="256" t="s">
        <v>212</v>
      </c>
      <c r="B180" s="255"/>
      <c r="C180" s="255"/>
      <c r="D180" s="105"/>
      <c r="E180" s="254"/>
      <c r="F180" s="255"/>
      <c r="G180" s="255"/>
      <c r="H180" s="49"/>
      <c r="I180" s="44"/>
      <c r="J180" s="44"/>
      <c r="K180" s="44"/>
      <c r="L180" s="44"/>
      <c r="M180" s="44"/>
    </row>
    <row r="181" spans="1:13" ht="20.5">
      <c r="A181" s="107" t="s">
        <v>218</v>
      </c>
      <c r="B181" s="108"/>
      <c r="C181" s="108"/>
      <c r="D181" s="109"/>
      <c r="E181" s="107"/>
      <c r="F181" s="108"/>
      <c r="G181" s="108"/>
      <c r="H181" s="109"/>
      <c r="I181" s="110"/>
      <c r="J181" s="106"/>
      <c r="K181" s="106">
        <v>20</v>
      </c>
      <c r="L181" s="275">
        <f>L136+L161+L168</f>
        <v>0</v>
      </c>
      <c r="M181" s="47"/>
    </row>
    <row r="182" spans="1:13" ht="20.5">
      <c r="A182" s="1"/>
    </row>
    <row r="183" spans="1:13" ht="20.5">
      <c r="A183" s="318" t="s">
        <v>219</v>
      </c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</row>
    <row r="184" spans="1:13">
      <c r="A184" s="4"/>
    </row>
    <row r="185" spans="1:13" ht="18">
      <c r="A185" s="68" t="s">
        <v>25</v>
      </c>
      <c r="B185" s="69"/>
      <c r="C185" s="69"/>
      <c r="D185" s="69"/>
      <c r="E185" s="70"/>
      <c r="F185" s="68" t="s">
        <v>156</v>
      </c>
      <c r="G185" s="69"/>
      <c r="H185" s="70"/>
      <c r="I185" s="43" t="s">
        <v>28</v>
      </c>
      <c r="J185" s="244" t="s">
        <v>29</v>
      </c>
      <c r="K185" s="43" t="s">
        <v>30</v>
      </c>
      <c r="L185" s="43" t="s">
        <v>29</v>
      </c>
      <c r="M185" s="43" t="s">
        <v>32</v>
      </c>
    </row>
    <row r="186" spans="1:13" ht="18">
      <c r="A186" s="241"/>
      <c r="B186" s="242"/>
      <c r="C186" s="242"/>
      <c r="D186" s="242"/>
      <c r="E186" s="78"/>
      <c r="F186" s="71" t="s">
        <v>27</v>
      </c>
      <c r="G186" s="72"/>
      <c r="H186" s="73"/>
      <c r="I186" s="239"/>
      <c r="J186" s="245"/>
      <c r="K186" s="239"/>
      <c r="L186" s="239" t="s">
        <v>31</v>
      </c>
      <c r="M186" s="239" t="s">
        <v>33</v>
      </c>
    </row>
    <row r="187" spans="1:13" ht="18">
      <c r="A187" s="251" t="s">
        <v>220</v>
      </c>
      <c r="B187" s="252"/>
      <c r="C187" s="252"/>
      <c r="D187" s="252"/>
      <c r="E187" s="259"/>
      <c r="F187" s="102"/>
      <c r="G187" s="98"/>
      <c r="H187" s="103"/>
      <c r="I187" s="47"/>
      <c r="J187" s="237"/>
      <c r="K187" s="47">
        <v>10</v>
      </c>
      <c r="L187" s="47"/>
      <c r="M187" s="47"/>
    </row>
    <row r="188" spans="1:13" ht="18">
      <c r="A188" s="251" t="s">
        <v>221</v>
      </c>
      <c r="B188" s="252"/>
      <c r="C188" s="252"/>
      <c r="D188" s="252"/>
      <c r="E188" s="259"/>
      <c r="F188" s="102"/>
      <c r="G188" s="98"/>
      <c r="H188" s="103"/>
      <c r="I188" s="47" t="s">
        <v>222</v>
      </c>
      <c r="J188" s="237"/>
      <c r="K188" s="47"/>
      <c r="L188" s="47"/>
      <c r="M188" s="47"/>
    </row>
    <row r="189" spans="1:13" ht="20.5">
      <c r="A189" s="256" t="s">
        <v>223</v>
      </c>
      <c r="B189" s="16"/>
      <c r="C189" s="16"/>
      <c r="D189" s="16"/>
      <c r="E189" s="77"/>
      <c r="F189" s="34" t="s">
        <v>241</v>
      </c>
      <c r="G189" s="16"/>
      <c r="H189" s="77"/>
      <c r="I189" s="44" t="s">
        <v>222</v>
      </c>
      <c r="J189" s="270"/>
      <c r="K189" s="44">
        <v>7</v>
      </c>
      <c r="L189" s="231">
        <f>J189*K189/100</f>
        <v>0</v>
      </c>
      <c r="M189" s="44"/>
    </row>
    <row r="190" spans="1:13" ht="20.5">
      <c r="A190" s="256" t="s">
        <v>224</v>
      </c>
      <c r="B190" s="257"/>
      <c r="C190" s="257"/>
      <c r="D190" s="257"/>
      <c r="E190" s="49"/>
      <c r="F190" s="256" t="s">
        <v>242</v>
      </c>
      <c r="G190" s="257"/>
      <c r="H190" s="49"/>
      <c r="I190" s="44"/>
      <c r="J190" s="112"/>
      <c r="K190" s="44"/>
      <c r="L190" s="44"/>
      <c r="M190" s="44"/>
    </row>
    <row r="191" spans="1:13" ht="20.5">
      <c r="A191" s="256" t="s">
        <v>225</v>
      </c>
      <c r="B191" s="257"/>
      <c r="C191" s="257"/>
      <c r="D191" s="257"/>
      <c r="E191" s="49"/>
      <c r="F191" s="256" t="s">
        <v>243</v>
      </c>
      <c r="G191" s="257"/>
      <c r="H191" s="49"/>
      <c r="I191" s="44" t="s">
        <v>222</v>
      </c>
      <c r="J191" s="112"/>
      <c r="K191" s="44"/>
      <c r="L191" s="44"/>
      <c r="M191" s="44"/>
    </row>
    <row r="192" spans="1:13" ht="20.5">
      <c r="A192" s="256" t="s">
        <v>226</v>
      </c>
      <c r="B192" s="257"/>
      <c r="C192" s="257"/>
      <c r="D192" s="257"/>
      <c r="E192" s="49"/>
      <c r="F192" s="256" t="s">
        <v>244</v>
      </c>
      <c r="G192" s="257"/>
      <c r="H192" s="49"/>
      <c r="I192" s="113"/>
      <c r="J192" s="112"/>
      <c r="K192" s="44"/>
      <c r="L192" s="44"/>
      <c r="M192" s="44"/>
    </row>
    <row r="193" spans="1:13" ht="20.5">
      <c r="A193" s="256" t="s">
        <v>227</v>
      </c>
      <c r="B193" s="257"/>
      <c r="C193" s="257"/>
      <c r="D193" s="257"/>
      <c r="E193" s="49"/>
      <c r="F193" s="256" t="s">
        <v>555</v>
      </c>
      <c r="G193" s="257"/>
      <c r="H193" s="49"/>
      <c r="I193" s="44" t="s">
        <v>222</v>
      </c>
      <c r="J193" s="112"/>
      <c r="K193" s="44"/>
      <c r="L193" s="44"/>
      <c r="M193" s="44"/>
    </row>
    <row r="194" spans="1:13" ht="18">
      <c r="A194" s="256" t="s">
        <v>228</v>
      </c>
      <c r="B194" s="255"/>
      <c r="C194" s="255"/>
      <c r="D194" s="255"/>
      <c r="E194" s="105"/>
      <c r="F194" s="254"/>
      <c r="G194" s="255"/>
      <c r="H194" s="105"/>
      <c r="I194" s="44" t="s">
        <v>222</v>
      </c>
      <c r="J194" s="112"/>
      <c r="K194" s="44"/>
      <c r="L194" s="44"/>
      <c r="M194" s="44"/>
    </row>
    <row r="195" spans="1:13" ht="18">
      <c r="A195" s="256" t="s">
        <v>229</v>
      </c>
      <c r="B195" s="255"/>
      <c r="C195" s="255"/>
      <c r="D195" s="255"/>
      <c r="E195" s="105"/>
      <c r="F195" s="254"/>
      <c r="G195" s="255"/>
      <c r="H195" s="105"/>
      <c r="I195" s="114"/>
      <c r="J195" s="112"/>
      <c r="K195" s="44"/>
      <c r="L195" s="44"/>
      <c r="M195" s="44"/>
    </row>
    <row r="196" spans="1:13" ht="18">
      <c r="A196" s="256" t="s">
        <v>230</v>
      </c>
      <c r="B196" s="255"/>
      <c r="C196" s="255"/>
      <c r="D196" s="255"/>
      <c r="E196" s="105"/>
      <c r="F196" s="254"/>
      <c r="G196" s="255"/>
      <c r="H196" s="105"/>
      <c r="I196" s="114"/>
      <c r="J196" s="112"/>
      <c r="K196" s="44"/>
      <c r="L196" s="44"/>
      <c r="M196" s="44"/>
    </row>
    <row r="197" spans="1:13" ht="18">
      <c r="A197" s="256" t="s">
        <v>231</v>
      </c>
      <c r="B197" s="255"/>
      <c r="C197" s="255"/>
      <c r="D197" s="255"/>
      <c r="E197" s="105"/>
      <c r="F197" s="254"/>
      <c r="G197" s="255"/>
      <c r="H197" s="105"/>
      <c r="I197" s="114"/>
      <c r="J197" s="112"/>
      <c r="K197" s="44"/>
      <c r="L197" s="44"/>
      <c r="M197" s="44"/>
    </row>
    <row r="198" spans="1:13" ht="18">
      <c r="A198" s="256" t="s">
        <v>232</v>
      </c>
      <c r="B198" s="255"/>
      <c r="C198" s="255"/>
      <c r="D198" s="255"/>
      <c r="E198" s="105"/>
      <c r="F198" s="254"/>
      <c r="G198" s="255"/>
      <c r="H198" s="105"/>
      <c r="I198" s="44" t="s">
        <v>222</v>
      </c>
      <c r="J198" s="112"/>
      <c r="K198" s="44"/>
      <c r="L198" s="44"/>
      <c r="M198" s="44"/>
    </row>
    <row r="199" spans="1:13" ht="18">
      <c r="A199" s="256" t="s">
        <v>233</v>
      </c>
      <c r="B199" s="255"/>
      <c r="C199" s="255"/>
      <c r="D199" s="255"/>
      <c r="E199" s="105"/>
      <c r="F199" s="254"/>
      <c r="G199" s="255"/>
      <c r="H199" s="105"/>
      <c r="I199" s="114"/>
      <c r="J199" s="112"/>
      <c r="K199" s="44"/>
      <c r="L199" s="44"/>
      <c r="M199" s="44"/>
    </row>
    <row r="200" spans="1:13" ht="18">
      <c r="A200" s="256" t="s">
        <v>234</v>
      </c>
      <c r="B200" s="255"/>
      <c r="C200" s="255"/>
      <c r="D200" s="255"/>
      <c r="E200" s="105"/>
      <c r="F200" s="254"/>
      <c r="G200" s="255"/>
      <c r="H200" s="105"/>
      <c r="I200" s="114"/>
      <c r="J200" s="112"/>
      <c r="K200" s="44"/>
      <c r="L200" s="44"/>
      <c r="M200" s="44"/>
    </row>
    <row r="201" spans="1:13" ht="18">
      <c r="A201" s="256" t="s">
        <v>235</v>
      </c>
      <c r="B201" s="255"/>
      <c r="C201" s="255"/>
      <c r="D201" s="255"/>
      <c r="E201" s="105"/>
      <c r="F201" s="254"/>
      <c r="G201" s="255"/>
      <c r="H201" s="105"/>
      <c r="I201" s="114"/>
      <c r="J201" s="112"/>
      <c r="K201" s="44"/>
      <c r="L201" s="44"/>
      <c r="M201" s="44"/>
    </row>
    <row r="202" spans="1:13" ht="18">
      <c r="A202" s="256" t="s">
        <v>236</v>
      </c>
      <c r="B202" s="255"/>
      <c r="C202" s="255"/>
      <c r="D202" s="255"/>
      <c r="E202" s="105"/>
      <c r="F202" s="254"/>
      <c r="G202" s="255"/>
      <c r="H202" s="105"/>
      <c r="I202" s="114"/>
      <c r="J202" s="112"/>
      <c r="K202" s="44"/>
      <c r="L202" s="44"/>
      <c r="M202" s="44"/>
    </row>
    <row r="203" spans="1:13" ht="18">
      <c r="A203" s="256"/>
      <c r="B203" s="255"/>
      <c r="C203" s="255"/>
      <c r="D203" s="255"/>
      <c r="E203" s="105"/>
      <c r="F203" s="254"/>
      <c r="G203" s="255"/>
      <c r="H203" s="105"/>
      <c r="I203" s="114"/>
      <c r="J203" s="112"/>
      <c r="K203" s="44"/>
      <c r="L203" s="44"/>
      <c r="M203" s="44"/>
    </row>
    <row r="204" spans="1:13" ht="18">
      <c r="A204" s="256" t="s">
        <v>237</v>
      </c>
      <c r="B204" s="255"/>
      <c r="C204" s="255"/>
      <c r="D204" s="255"/>
      <c r="E204" s="105"/>
      <c r="F204" s="254"/>
      <c r="G204" s="255"/>
      <c r="H204" s="105"/>
      <c r="I204" s="114"/>
      <c r="J204" s="112"/>
      <c r="K204" s="44"/>
      <c r="L204" s="44"/>
      <c r="M204" s="44"/>
    </row>
    <row r="205" spans="1:13" ht="18">
      <c r="A205" s="256" t="s">
        <v>238</v>
      </c>
      <c r="B205" s="255"/>
      <c r="C205" s="255"/>
      <c r="D205" s="255"/>
      <c r="E205" s="105"/>
      <c r="F205" s="254"/>
      <c r="G205" s="255"/>
      <c r="H205" s="105"/>
      <c r="I205" s="44" t="s">
        <v>222</v>
      </c>
      <c r="J205" s="112"/>
      <c r="K205" s="44"/>
      <c r="L205" s="44"/>
      <c r="M205" s="44"/>
    </row>
    <row r="206" spans="1:13" ht="18">
      <c r="A206" s="241"/>
      <c r="B206" s="255"/>
      <c r="C206" s="255"/>
      <c r="D206" s="255"/>
      <c r="E206" s="105"/>
      <c r="F206" s="254"/>
      <c r="G206" s="255"/>
      <c r="H206" s="105"/>
      <c r="I206" s="114"/>
      <c r="J206" s="112"/>
      <c r="K206" s="44"/>
      <c r="L206" s="44"/>
      <c r="M206" s="44"/>
    </row>
    <row r="207" spans="1:13" ht="18">
      <c r="A207" s="241" t="s">
        <v>239</v>
      </c>
      <c r="B207" s="255"/>
      <c r="C207" s="255"/>
      <c r="D207" s="255"/>
      <c r="E207" s="105"/>
      <c r="F207" s="254"/>
      <c r="G207" s="255"/>
      <c r="H207" s="105"/>
      <c r="I207" s="114"/>
      <c r="J207" s="112"/>
      <c r="K207" s="44"/>
      <c r="L207" s="44"/>
      <c r="M207" s="44"/>
    </row>
    <row r="208" spans="1:13" ht="18">
      <c r="A208" s="67" t="s">
        <v>240</v>
      </c>
      <c r="B208" s="247"/>
      <c r="C208" s="247"/>
      <c r="D208" s="247"/>
      <c r="E208" s="111"/>
      <c r="F208" s="246"/>
      <c r="G208" s="247"/>
      <c r="H208" s="111"/>
      <c r="I208" s="115"/>
      <c r="J208" s="261"/>
      <c r="K208" s="45"/>
      <c r="L208" s="45"/>
      <c r="M208" s="45"/>
    </row>
    <row r="209" spans="1:13" ht="18">
      <c r="A209" s="257"/>
      <c r="B209" s="255"/>
      <c r="C209" s="255"/>
      <c r="D209" s="255"/>
      <c r="E209" s="255"/>
      <c r="F209" s="255"/>
      <c r="G209" s="255"/>
      <c r="H209" s="255"/>
      <c r="I209" s="255"/>
      <c r="J209" s="258"/>
      <c r="K209" s="258"/>
      <c r="L209" s="258"/>
      <c r="M209" s="258"/>
    </row>
    <row r="210" spans="1:13" ht="18">
      <c r="A210" s="257"/>
      <c r="B210" s="255"/>
      <c r="C210" s="255"/>
      <c r="D210" s="255"/>
      <c r="E210" s="255"/>
      <c r="F210" s="255"/>
      <c r="G210" s="255"/>
      <c r="H210" s="255"/>
      <c r="I210" s="255"/>
      <c r="J210" s="258"/>
      <c r="K210" s="258"/>
      <c r="L210" s="258"/>
      <c r="M210" s="258"/>
    </row>
    <row r="211" spans="1:13" ht="20.5">
      <c r="A211" s="314" t="s">
        <v>245</v>
      </c>
      <c r="B211" s="314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</row>
    <row r="212" spans="1:13" ht="18">
      <c r="A212" s="68" t="s">
        <v>69</v>
      </c>
      <c r="B212" s="69"/>
      <c r="C212" s="69"/>
      <c r="D212" s="70"/>
      <c r="E212" s="69" t="s">
        <v>70</v>
      </c>
      <c r="F212" s="69"/>
      <c r="G212" s="69"/>
      <c r="H212" s="70"/>
      <c r="I212" s="43" t="s">
        <v>71</v>
      </c>
      <c r="J212" s="341" t="s">
        <v>516</v>
      </c>
      <c r="K212" s="43" t="s">
        <v>30</v>
      </c>
      <c r="L212" s="43" t="s">
        <v>29</v>
      </c>
      <c r="M212" s="43" t="s">
        <v>32</v>
      </c>
    </row>
    <row r="213" spans="1:13" ht="18">
      <c r="A213" s="241"/>
      <c r="B213" s="242"/>
      <c r="C213" s="242"/>
      <c r="D213" s="78"/>
      <c r="E213" s="72" t="s">
        <v>27</v>
      </c>
      <c r="F213" s="72"/>
      <c r="G213" s="72"/>
      <c r="H213" s="73"/>
      <c r="I213" s="239" t="s">
        <v>72</v>
      </c>
      <c r="J213" s="356"/>
      <c r="K213" s="239"/>
      <c r="L213" s="239" t="s">
        <v>31</v>
      </c>
      <c r="M213" s="239" t="s">
        <v>33</v>
      </c>
    </row>
    <row r="214" spans="1:13" ht="18">
      <c r="A214" s="75" t="s">
        <v>246</v>
      </c>
      <c r="B214" s="76"/>
      <c r="C214" s="76"/>
      <c r="D214" s="76"/>
      <c r="E214" s="76"/>
      <c r="F214" s="33"/>
      <c r="G214" s="33"/>
      <c r="H214" s="58"/>
      <c r="I214" s="66"/>
      <c r="J214" s="66"/>
      <c r="K214" s="66"/>
      <c r="L214" s="66"/>
      <c r="M214" s="66"/>
    </row>
    <row r="215" spans="1:13" ht="18">
      <c r="A215" s="88" t="s">
        <v>247</v>
      </c>
      <c r="B215" s="83"/>
      <c r="C215" s="83"/>
      <c r="D215" s="87"/>
      <c r="E215" s="88"/>
      <c r="F215" s="57"/>
      <c r="G215" s="57"/>
      <c r="H215" s="60"/>
      <c r="I215" s="45"/>
      <c r="J215" s="45"/>
      <c r="K215" s="45"/>
      <c r="L215" s="45"/>
      <c r="M215" s="45"/>
    </row>
    <row r="216" spans="1:13" ht="18">
      <c r="A216" s="241" t="s">
        <v>556</v>
      </c>
      <c r="B216" s="257"/>
      <c r="C216" s="257"/>
      <c r="D216" s="49"/>
      <c r="E216" s="256" t="s">
        <v>255</v>
      </c>
      <c r="F216" s="257"/>
      <c r="G216" s="257"/>
      <c r="H216" s="49"/>
      <c r="I216" s="44"/>
      <c r="J216" s="268"/>
      <c r="K216" s="44">
        <v>3</v>
      </c>
      <c r="L216" s="231">
        <f>J216*K216/100</f>
        <v>0</v>
      </c>
      <c r="M216" s="44"/>
    </row>
    <row r="217" spans="1:13" ht="18">
      <c r="A217" s="241" t="s">
        <v>557</v>
      </c>
      <c r="B217" s="257"/>
      <c r="C217" s="257"/>
      <c r="D217" s="49"/>
      <c r="E217" s="256" t="s">
        <v>256</v>
      </c>
      <c r="F217" s="257"/>
      <c r="G217" s="257"/>
      <c r="H217" s="49"/>
      <c r="I217" s="44"/>
      <c r="J217" s="44"/>
      <c r="K217" s="44"/>
      <c r="L217" s="44"/>
      <c r="M217" s="44"/>
    </row>
    <row r="218" spans="1:13" ht="18">
      <c r="A218" s="256" t="s">
        <v>248</v>
      </c>
      <c r="B218" s="257"/>
      <c r="C218" s="257"/>
      <c r="D218" s="49"/>
      <c r="E218" s="256" t="s">
        <v>257</v>
      </c>
      <c r="F218" s="257"/>
      <c r="G218" s="257"/>
      <c r="H218" s="49"/>
      <c r="I218" s="44"/>
      <c r="J218" s="44"/>
      <c r="K218" s="44"/>
      <c r="L218" s="44"/>
      <c r="M218" s="44"/>
    </row>
    <row r="219" spans="1:13" ht="18">
      <c r="A219" s="256" t="s">
        <v>249</v>
      </c>
      <c r="B219" s="257"/>
      <c r="C219" s="257"/>
      <c r="D219" s="49"/>
      <c r="E219" s="256" t="s">
        <v>258</v>
      </c>
      <c r="F219" s="257"/>
      <c r="G219" s="257"/>
      <c r="H219" s="49"/>
      <c r="I219" s="44"/>
      <c r="J219" s="44"/>
      <c r="K219" s="44"/>
      <c r="L219" s="44"/>
      <c r="M219" s="44"/>
    </row>
    <row r="220" spans="1:13" ht="18">
      <c r="A220" s="256" t="s">
        <v>250</v>
      </c>
      <c r="B220" s="257"/>
      <c r="C220" s="257"/>
      <c r="D220" s="49"/>
      <c r="E220" s="256" t="s">
        <v>259</v>
      </c>
      <c r="F220" s="257"/>
      <c r="G220" s="257"/>
      <c r="H220" s="49"/>
      <c r="I220" s="44"/>
      <c r="J220" s="44"/>
      <c r="K220" s="44"/>
      <c r="L220" s="44"/>
      <c r="M220" s="44"/>
    </row>
    <row r="221" spans="1:13" ht="18">
      <c r="A221" s="256" t="s">
        <v>251</v>
      </c>
      <c r="B221" s="257"/>
      <c r="C221" s="257"/>
      <c r="D221" s="49"/>
      <c r="E221" s="256" t="s">
        <v>260</v>
      </c>
      <c r="F221" s="257"/>
      <c r="G221" s="257"/>
      <c r="H221" s="49"/>
      <c r="I221" s="44"/>
      <c r="J221" s="44"/>
      <c r="K221" s="44"/>
      <c r="L221" s="44"/>
      <c r="M221" s="44"/>
    </row>
    <row r="222" spans="1:13" ht="18">
      <c r="A222" s="256" t="s">
        <v>252</v>
      </c>
      <c r="B222" s="257"/>
      <c r="C222" s="257"/>
      <c r="D222" s="49"/>
      <c r="E222" s="241" t="s">
        <v>125</v>
      </c>
      <c r="F222" s="257"/>
      <c r="G222" s="257"/>
      <c r="H222" s="49"/>
      <c r="I222" s="44"/>
      <c r="J222" s="44"/>
      <c r="K222" s="44"/>
      <c r="L222" s="44"/>
      <c r="M222" s="44"/>
    </row>
    <row r="223" spans="1:13" ht="20.5">
      <c r="A223" s="256" t="s">
        <v>252</v>
      </c>
      <c r="B223" s="242"/>
      <c r="C223" s="242"/>
      <c r="D223" s="78"/>
      <c r="E223" s="34" t="s">
        <v>126</v>
      </c>
      <c r="F223" s="257"/>
      <c r="G223" s="257"/>
      <c r="H223" s="49"/>
      <c r="I223" s="44"/>
      <c r="J223" s="44"/>
      <c r="K223" s="44"/>
      <c r="L223" s="44"/>
      <c r="M223" s="44"/>
    </row>
    <row r="224" spans="1:13" ht="20.5">
      <c r="A224" s="256" t="s">
        <v>252</v>
      </c>
      <c r="B224" s="16"/>
      <c r="C224" s="16"/>
      <c r="D224" s="77"/>
      <c r="E224" s="34" t="s">
        <v>261</v>
      </c>
      <c r="F224" s="257"/>
      <c r="G224" s="257"/>
      <c r="H224" s="49"/>
      <c r="I224" s="44"/>
      <c r="J224" s="44"/>
      <c r="K224" s="44"/>
      <c r="L224" s="44"/>
      <c r="M224" s="44"/>
    </row>
    <row r="225" spans="1:13" ht="20.5">
      <c r="A225" s="256" t="s">
        <v>253</v>
      </c>
      <c r="B225" s="16"/>
      <c r="C225" s="16"/>
      <c r="D225" s="77"/>
      <c r="E225" s="34" t="s">
        <v>262</v>
      </c>
      <c r="F225" s="257"/>
      <c r="G225" s="257"/>
      <c r="H225" s="49"/>
      <c r="I225" s="44"/>
      <c r="J225" s="44"/>
      <c r="K225" s="44"/>
      <c r="L225" s="44"/>
      <c r="M225" s="44"/>
    </row>
    <row r="226" spans="1:13" ht="20.5">
      <c r="A226" s="256" t="s">
        <v>254</v>
      </c>
      <c r="B226" s="16"/>
      <c r="C226" s="16"/>
      <c r="D226" s="77"/>
      <c r="E226" s="34" t="s">
        <v>263</v>
      </c>
      <c r="F226" s="257"/>
      <c r="G226" s="257"/>
      <c r="H226" s="49"/>
      <c r="I226" s="44"/>
      <c r="J226" s="44"/>
      <c r="K226" s="44"/>
      <c r="L226" s="44"/>
      <c r="M226" s="44"/>
    </row>
    <row r="227" spans="1:13" ht="18">
      <c r="A227" s="254"/>
      <c r="B227" s="257"/>
      <c r="C227" s="257"/>
      <c r="D227" s="49"/>
      <c r="E227" s="256"/>
      <c r="F227" s="257"/>
      <c r="G227" s="257"/>
      <c r="H227" s="49"/>
      <c r="I227" s="44"/>
      <c r="J227" s="44"/>
      <c r="K227" s="44"/>
      <c r="L227" s="44"/>
      <c r="M227" s="44"/>
    </row>
    <row r="228" spans="1:13" ht="20.5">
      <c r="A228" s="75" t="s">
        <v>558</v>
      </c>
      <c r="B228" s="32"/>
      <c r="C228" s="32"/>
      <c r="D228" s="37"/>
      <c r="E228" s="31" t="s">
        <v>268</v>
      </c>
      <c r="F228" s="33"/>
      <c r="G228" s="33"/>
      <c r="H228" s="58"/>
      <c r="I228" s="66"/>
      <c r="J228" s="66"/>
      <c r="K228" s="44"/>
      <c r="L228" s="66"/>
      <c r="M228" s="66"/>
    </row>
    <row r="229" spans="1:13" ht="20.5">
      <c r="A229" s="241" t="s">
        <v>559</v>
      </c>
      <c r="B229" s="16"/>
      <c r="C229" s="16"/>
      <c r="D229" s="77"/>
      <c r="E229" s="34" t="s">
        <v>269</v>
      </c>
      <c r="F229" s="257"/>
      <c r="G229" s="257"/>
      <c r="H229" s="49"/>
      <c r="I229" s="44"/>
      <c r="J229" s="44"/>
      <c r="K229" s="44"/>
      <c r="L229" s="44"/>
      <c r="M229" s="44"/>
    </row>
    <row r="230" spans="1:13" ht="20.5">
      <c r="A230" s="256" t="s">
        <v>264</v>
      </c>
      <c r="B230" s="16"/>
      <c r="C230" s="16"/>
      <c r="D230" s="77"/>
      <c r="E230" s="34" t="s">
        <v>270</v>
      </c>
      <c r="F230" s="257"/>
      <c r="G230" s="257"/>
      <c r="H230" s="49"/>
      <c r="I230" s="44"/>
      <c r="J230" s="44"/>
      <c r="K230" s="44"/>
      <c r="L230" s="44"/>
      <c r="M230" s="44"/>
    </row>
    <row r="231" spans="1:13" ht="20.5">
      <c r="A231" s="256" t="s">
        <v>265</v>
      </c>
      <c r="B231" s="16"/>
      <c r="C231" s="16"/>
      <c r="D231" s="77"/>
      <c r="E231" s="256" t="s">
        <v>271</v>
      </c>
      <c r="F231" s="257"/>
      <c r="G231" s="257"/>
      <c r="H231" s="49"/>
      <c r="I231" s="44"/>
      <c r="J231" s="44"/>
      <c r="K231" s="44"/>
      <c r="L231" s="44"/>
      <c r="M231" s="44"/>
    </row>
    <row r="232" spans="1:13" ht="18">
      <c r="A232" s="256" t="s">
        <v>266</v>
      </c>
      <c r="B232" s="257"/>
      <c r="C232" s="257"/>
      <c r="D232" s="49"/>
      <c r="E232" s="256" t="s">
        <v>272</v>
      </c>
      <c r="F232" s="257"/>
      <c r="G232" s="257"/>
      <c r="H232" s="49"/>
      <c r="I232" s="44"/>
      <c r="J232" s="44"/>
      <c r="K232" s="44"/>
      <c r="L232" s="44"/>
      <c r="M232" s="44"/>
    </row>
    <row r="233" spans="1:13" ht="18">
      <c r="A233" s="256" t="s">
        <v>267</v>
      </c>
      <c r="B233" s="257"/>
      <c r="C233" s="257"/>
      <c r="D233" s="49"/>
      <c r="E233" s="256"/>
      <c r="F233" s="257"/>
      <c r="G233" s="257"/>
      <c r="H233" s="49"/>
      <c r="I233" s="44"/>
      <c r="J233" s="44"/>
      <c r="K233" s="44"/>
      <c r="L233" s="44"/>
      <c r="M233" s="44"/>
    </row>
    <row r="234" spans="1:13" ht="18">
      <c r="A234" s="88"/>
      <c r="B234" s="247"/>
      <c r="C234" s="247"/>
      <c r="D234" s="111"/>
      <c r="E234" s="246"/>
      <c r="F234" s="57"/>
      <c r="G234" s="57"/>
      <c r="H234" s="60"/>
      <c r="I234" s="45"/>
      <c r="J234" s="45"/>
      <c r="K234" s="45"/>
      <c r="L234" s="45"/>
      <c r="M234" s="45"/>
    </row>
    <row r="235" spans="1:13" ht="20.5">
      <c r="A235" s="118" t="s">
        <v>273</v>
      </c>
      <c r="B235" s="119"/>
      <c r="C235" s="119"/>
      <c r="D235" s="120"/>
      <c r="E235" s="118"/>
      <c r="F235" s="119"/>
      <c r="G235" s="119"/>
      <c r="H235" s="121"/>
      <c r="I235" s="122"/>
      <c r="J235" s="104"/>
      <c r="K235" s="45">
        <v>10</v>
      </c>
      <c r="L235" s="278">
        <f>L189+L216</f>
        <v>0</v>
      </c>
      <c r="M235" s="45"/>
    </row>
    <row r="236" spans="1:13" ht="20.5">
      <c r="A236" s="1"/>
    </row>
    <row r="237" spans="1:13" ht="20.5">
      <c r="A237" s="314" t="s">
        <v>612</v>
      </c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</row>
    <row r="238" spans="1:13" ht="18">
      <c r="A238" s="68" t="s">
        <v>25</v>
      </c>
      <c r="B238" s="69"/>
      <c r="C238" s="69"/>
      <c r="D238" s="69"/>
      <c r="E238" s="70"/>
      <c r="F238" s="69" t="s">
        <v>156</v>
      </c>
      <c r="G238" s="69"/>
      <c r="H238" s="70"/>
      <c r="I238" s="43" t="s">
        <v>28</v>
      </c>
      <c r="J238" s="43" t="s">
        <v>29</v>
      </c>
      <c r="K238" s="43" t="s">
        <v>30</v>
      </c>
      <c r="L238" s="43" t="s">
        <v>29</v>
      </c>
      <c r="M238" s="43" t="s">
        <v>32</v>
      </c>
    </row>
    <row r="239" spans="1:13" ht="18">
      <c r="A239" s="241"/>
      <c r="B239" s="242"/>
      <c r="C239" s="242"/>
      <c r="D239" s="242"/>
      <c r="E239" s="78"/>
      <c r="F239" s="72" t="s">
        <v>27</v>
      </c>
      <c r="G239" s="72"/>
      <c r="H239" s="73"/>
      <c r="I239" s="239"/>
      <c r="J239" s="239"/>
      <c r="K239" s="239"/>
      <c r="L239" s="239" t="s">
        <v>31</v>
      </c>
      <c r="M239" s="239" t="s">
        <v>33</v>
      </c>
    </row>
    <row r="240" spans="1:13" ht="18">
      <c r="A240" s="251" t="s">
        <v>275</v>
      </c>
      <c r="B240" s="252"/>
      <c r="C240" s="252"/>
      <c r="D240" s="252"/>
      <c r="E240" s="259"/>
      <c r="F240" s="102"/>
      <c r="G240" s="98"/>
      <c r="H240" s="103"/>
      <c r="I240" s="47"/>
      <c r="J240" s="47"/>
      <c r="K240" s="47">
        <v>15</v>
      </c>
      <c r="L240" s="47"/>
      <c r="M240" s="47"/>
    </row>
    <row r="241" spans="1:13" ht="20.5">
      <c r="A241" s="241" t="s">
        <v>276</v>
      </c>
      <c r="B241" s="16"/>
      <c r="C241" s="16"/>
      <c r="D241" s="16"/>
      <c r="E241" s="77"/>
      <c r="F241" s="34" t="s">
        <v>613</v>
      </c>
      <c r="G241" s="257"/>
      <c r="H241" s="49"/>
      <c r="I241" s="44" t="s">
        <v>287</v>
      </c>
      <c r="J241" s="268"/>
      <c r="K241" s="44">
        <v>10</v>
      </c>
      <c r="L241" s="277">
        <f>(J241*K241)/100</f>
        <v>0</v>
      </c>
      <c r="M241" s="44"/>
    </row>
    <row r="242" spans="1:13" ht="20.5">
      <c r="A242" s="256" t="s">
        <v>277</v>
      </c>
      <c r="B242" s="16"/>
      <c r="C242" s="16"/>
      <c r="D242" s="16"/>
      <c r="E242" s="77"/>
      <c r="F242" s="34" t="s">
        <v>615</v>
      </c>
      <c r="G242" s="257"/>
      <c r="H242" s="49"/>
      <c r="I242" s="44"/>
      <c r="J242" s="44"/>
      <c r="K242" s="44"/>
      <c r="L242" s="44"/>
      <c r="M242" s="44"/>
    </row>
    <row r="243" spans="1:13" ht="20.5">
      <c r="A243" s="256" t="s">
        <v>278</v>
      </c>
      <c r="B243" s="16"/>
      <c r="C243" s="16"/>
      <c r="D243" s="16"/>
      <c r="E243" s="77"/>
      <c r="F243" s="34" t="s">
        <v>616</v>
      </c>
      <c r="G243" s="257"/>
      <c r="H243" s="49"/>
      <c r="I243" s="44" t="s">
        <v>288</v>
      </c>
      <c r="J243" s="44"/>
      <c r="K243" s="44"/>
      <c r="L243" s="44"/>
      <c r="M243" s="44"/>
    </row>
    <row r="244" spans="1:13" ht="20.5">
      <c r="A244" s="256" t="s">
        <v>279</v>
      </c>
      <c r="B244" s="16"/>
      <c r="C244" s="16"/>
      <c r="D244" s="16"/>
      <c r="E244" s="77"/>
      <c r="F244" s="34" t="s">
        <v>617</v>
      </c>
      <c r="G244" s="257"/>
      <c r="H244" s="49"/>
      <c r="I244" s="44"/>
      <c r="J244" s="44"/>
      <c r="K244" s="44"/>
      <c r="L244" s="44"/>
      <c r="M244" s="44"/>
    </row>
    <row r="245" spans="1:13" ht="20.5">
      <c r="A245" s="256" t="s">
        <v>280</v>
      </c>
      <c r="B245" s="16"/>
      <c r="C245" s="16"/>
      <c r="D245" s="16"/>
      <c r="E245" s="77"/>
      <c r="F245" s="34" t="s">
        <v>618</v>
      </c>
      <c r="G245" s="257"/>
      <c r="H245" s="49"/>
      <c r="I245" s="44" t="s">
        <v>288</v>
      </c>
      <c r="J245" s="44"/>
      <c r="K245" s="44"/>
      <c r="L245" s="44"/>
      <c r="M245" s="44"/>
    </row>
    <row r="246" spans="1:13" ht="18">
      <c r="A246" s="241" t="s">
        <v>281</v>
      </c>
      <c r="B246" s="255"/>
      <c r="C246" s="255"/>
      <c r="D246" s="255"/>
      <c r="E246" s="105"/>
      <c r="F246" s="254"/>
      <c r="G246" s="257"/>
      <c r="H246" s="49"/>
      <c r="I246" s="44"/>
      <c r="J246" s="44"/>
      <c r="K246" s="44"/>
      <c r="L246" s="44"/>
      <c r="M246" s="44"/>
    </row>
    <row r="247" spans="1:13" ht="18">
      <c r="A247" s="256" t="s">
        <v>280</v>
      </c>
      <c r="B247" s="255"/>
      <c r="C247" s="255"/>
      <c r="D247" s="255"/>
      <c r="E247" s="105"/>
      <c r="F247" s="254"/>
      <c r="G247" s="257"/>
      <c r="H247" s="49"/>
      <c r="I247" s="44" t="s">
        <v>289</v>
      </c>
      <c r="J247" s="44"/>
      <c r="K247" s="44"/>
      <c r="L247" s="44"/>
      <c r="M247" s="44"/>
    </row>
    <row r="248" spans="1:13" ht="18">
      <c r="A248" s="68" t="s">
        <v>69</v>
      </c>
      <c r="B248" s="69"/>
      <c r="C248" s="69"/>
      <c r="D248" s="69"/>
      <c r="E248" s="70"/>
      <c r="F248" s="68" t="s">
        <v>70</v>
      </c>
      <c r="G248" s="69"/>
      <c r="H248" s="70"/>
      <c r="I248" s="43" t="s">
        <v>290</v>
      </c>
      <c r="J248" s="43" t="s">
        <v>29</v>
      </c>
      <c r="K248" s="43" t="s">
        <v>30</v>
      </c>
      <c r="L248" s="43" t="s">
        <v>29</v>
      </c>
      <c r="M248" s="43" t="s">
        <v>32</v>
      </c>
    </row>
    <row r="249" spans="1:13" ht="18">
      <c r="A249" s="88"/>
      <c r="B249" s="83"/>
      <c r="C249" s="83"/>
      <c r="D249" s="83"/>
      <c r="E249" s="87"/>
      <c r="F249" s="123" t="s">
        <v>27</v>
      </c>
      <c r="G249" s="124"/>
      <c r="H249" s="125"/>
      <c r="I249" s="253"/>
      <c r="J249" s="253"/>
      <c r="K249" s="253"/>
      <c r="L249" s="253" t="s">
        <v>31</v>
      </c>
      <c r="M249" s="253" t="s">
        <v>33</v>
      </c>
    </row>
    <row r="250" spans="1:13" ht="18">
      <c r="A250" s="241" t="s">
        <v>291</v>
      </c>
      <c r="B250" s="242"/>
      <c r="C250" s="242"/>
      <c r="D250" s="242"/>
      <c r="E250" s="78"/>
      <c r="F250" s="241"/>
      <c r="G250" s="257"/>
      <c r="H250" s="49"/>
      <c r="I250" s="44"/>
      <c r="J250" s="44"/>
      <c r="K250" s="44"/>
      <c r="L250" s="44"/>
      <c r="M250" s="44"/>
    </row>
    <row r="251" spans="1:13" ht="18">
      <c r="A251" s="75" t="s">
        <v>292</v>
      </c>
      <c r="B251" s="33"/>
      <c r="C251" s="33"/>
      <c r="D251" s="33"/>
      <c r="E251" s="58"/>
      <c r="F251" s="55" t="s">
        <v>296</v>
      </c>
      <c r="G251" s="33"/>
      <c r="H251" s="58"/>
      <c r="I251" s="66"/>
      <c r="J251" s="269"/>
      <c r="K251" s="66">
        <v>5</v>
      </c>
      <c r="L251" s="232">
        <f>(J251*K251)/100</f>
        <v>0</v>
      </c>
      <c r="M251" s="66"/>
    </row>
    <row r="252" spans="1:13" ht="18">
      <c r="A252" s="241" t="s">
        <v>293</v>
      </c>
      <c r="B252" s="257"/>
      <c r="C252" s="257"/>
      <c r="D252" s="257"/>
      <c r="E252" s="49"/>
      <c r="F252" s="256" t="s">
        <v>297</v>
      </c>
      <c r="G252" s="257"/>
      <c r="H252" s="49"/>
      <c r="I252" s="44"/>
      <c r="J252" s="44"/>
      <c r="K252" s="44"/>
      <c r="L252" s="44"/>
      <c r="M252" s="44"/>
    </row>
    <row r="253" spans="1:13" ht="18">
      <c r="A253" s="256" t="s">
        <v>131</v>
      </c>
      <c r="B253" s="257"/>
      <c r="C253" s="257"/>
      <c r="D253" s="257"/>
      <c r="E253" s="49"/>
      <c r="F253" s="256" t="s">
        <v>298</v>
      </c>
      <c r="G253" s="257"/>
      <c r="H253" s="49"/>
      <c r="I253" s="44"/>
      <c r="J253" s="44"/>
      <c r="K253" s="44"/>
      <c r="L253" s="44"/>
      <c r="M253" s="44"/>
    </row>
    <row r="254" spans="1:13" ht="18">
      <c r="A254" s="256" t="s">
        <v>132</v>
      </c>
      <c r="B254" s="257"/>
      <c r="C254" s="257"/>
      <c r="D254" s="257"/>
      <c r="E254" s="49"/>
      <c r="F254" s="256" t="s">
        <v>299</v>
      </c>
      <c r="G254" s="257"/>
      <c r="H254" s="49"/>
      <c r="I254" s="44"/>
      <c r="J254" s="44"/>
      <c r="K254" s="44"/>
      <c r="L254" s="44"/>
      <c r="M254" s="44"/>
    </row>
    <row r="255" spans="1:13" ht="18">
      <c r="A255" s="256" t="s">
        <v>560</v>
      </c>
      <c r="B255" s="257"/>
      <c r="C255" s="257"/>
      <c r="D255" s="257"/>
      <c r="E255" s="49"/>
      <c r="F255" s="256" t="s">
        <v>300</v>
      </c>
      <c r="G255" s="257"/>
      <c r="H255" s="49"/>
      <c r="I255" s="44"/>
      <c r="J255" s="44"/>
      <c r="K255" s="44"/>
      <c r="L255" s="44"/>
      <c r="M255" s="44"/>
    </row>
    <row r="256" spans="1:13" ht="18">
      <c r="A256" s="256" t="s">
        <v>134</v>
      </c>
      <c r="B256" s="257"/>
      <c r="C256" s="257"/>
      <c r="D256" s="257"/>
      <c r="E256" s="49"/>
      <c r="F256" s="256" t="s">
        <v>301</v>
      </c>
      <c r="G256" s="257"/>
      <c r="H256" s="49"/>
      <c r="I256" s="44"/>
      <c r="J256" s="44"/>
      <c r="K256" s="44"/>
      <c r="L256" s="44"/>
      <c r="M256" s="44"/>
    </row>
    <row r="257" spans="1:13" ht="18">
      <c r="A257" s="256" t="s">
        <v>561</v>
      </c>
      <c r="B257" s="257"/>
      <c r="C257" s="257"/>
      <c r="D257" s="257"/>
      <c r="E257" s="49"/>
      <c r="F257" s="256" t="s">
        <v>302</v>
      </c>
      <c r="G257" s="257"/>
      <c r="H257" s="49"/>
      <c r="I257" s="44"/>
      <c r="J257" s="44"/>
      <c r="K257" s="44"/>
      <c r="L257" s="44"/>
      <c r="M257" s="44"/>
    </row>
    <row r="258" spans="1:13" ht="18">
      <c r="A258" s="256" t="s">
        <v>294</v>
      </c>
      <c r="B258" s="257"/>
      <c r="C258" s="257"/>
      <c r="D258" s="257"/>
      <c r="E258" s="49"/>
      <c r="F258" s="256" t="s">
        <v>303</v>
      </c>
      <c r="G258" s="257"/>
      <c r="H258" s="49"/>
      <c r="I258" s="44"/>
      <c r="J258" s="44"/>
      <c r="K258" s="44"/>
      <c r="L258" s="44"/>
      <c r="M258" s="44"/>
    </row>
    <row r="259" spans="1:13" ht="20.5">
      <c r="A259" s="256" t="s">
        <v>295</v>
      </c>
      <c r="B259" s="257"/>
      <c r="C259" s="257"/>
      <c r="D259" s="257"/>
      <c r="E259" s="49"/>
      <c r="F259" s="256" t="s">
        <v>304</v>
      </c>
      <c r="G259" s="257"/>
      <c r="H259" s="49"/>
      <c r="I259" s="44"/>
      <c r="J259" s="44"/>
      <c r="K259" s="44"/>
      <c r="L259" s="44"/>
      <c r="M259" s="44"/>
    </row>
    <row r="260" spans="1:13" ht="20.5">
      <c r="A260" s="254"/>
      <c r="B260" s="257"/>
      <c r="C260" s="257"/>
      <c r="D260" s="257"/>
      <c r="E260" s="49"/>
      <c r="F260" s="256" t="s">
        <v>305</v>
      </c>
      <c r="G260" s="257"/>
      <c r="H260" s="49"/>
      <c r="I260" s="44"/>
      <c r="J260" s="44"/>
      <c r="K260" s="44"/>
      <c r="L260" s="44"/>
      <c r="M260" s="44"/>
    </row>
    <row r="261" spans="1:13" ht="20.5">
      <c r="A261" s="246"/>
      <c r="B261" s="57"/>
      <c r="C261" s="57"/>
      <c r="D261" s="57"/>
      <c r="E261" s="60"/>
      <c r="F261" s="67" t="s">
        <v>306</v>
      </c>
      <c r="G261" s="57"/>
      <c r="H261" s="60"/>
      <c r="I261" s="45"/>
      <c r="J261" s="45"/>
      <c r="K261" s="45"/>
      <c r="L261" s="45"/>
      <c r="M261" s="45"/>
    </row>
    <row r="262" spans="1:13" ht="20.5">
      <c r="A262" s="118" t="s">
        <v>307</v>
      </c>
      <c r="B262" s="119"/>
      <c r="C262" s="119"/>
      <c r="D262" s="119"/>
      <c r="E262" s="120"/>
      <c r="F262" s="118"/>
      <c r="G262" s="119"/>
      <c r="H262" s="120"/>
      <c r="I262" s="122"/>
      <c r="J262" s="104"/>
      <c r="K262" s="104">
        <v>15</v>
      </c>
      <c r="L262" s="233">
        <f>L241+L251</f>
        <v>0</v>
      </c>
      <c r="M262" s="45"/>
    </row>
    <row r="263" spans="1:13" ht="20.5">
      <c r="A263" s="126"/>
      <c r="B263" s="126"/>
      <c r="C263" s="126"/>
      <c r="D263" s="126"/>
      <c r="E263" s="126"/>
      <c r="F263" s="126"/>
      <c r="G263" s="126"/>
      <c r="H263" s="126"/>
      <c r="I263" s="126"/>
      <c r="J263" s="250"/>
      <c r="K263" s="250"/>
      <c r="L263" s="258"/>
      <c r="M263" s="258"/>
    </row>
    <row r="264" spans="1:13" ht="20.5">
      <c r="A264" s="318" t="s">
        <v>308</v>
      </c>
      <c r="B264" s="318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</row>
    <row r="265" spans="1:13">
      <c r="A265" s="4"/>
    </row>
    <row r="266" spans="1:13" ht="18">
      <c r="A266" s="68" t="s">
        <v>25</v>
      </c>
      <c r="B266" s="69"/>
      <c r="C266" s="69"/>
      <c r="D266" s="69"/>
      <c r="E266" s="70"/>
      <c r="F266" s="69" t="s">
        <v>156</v>
      </c>
      <c r="G266" s="69"/>
      <c r="H266" s="70"/>
      <c r="I266" s="43" t="s">
        <v>28</v>
      </c>
      <c r="J266" s="43" t="s">
        <v>29</v>
      </c>
      <c r="K266" s="43" t="s">
        <v>30</v>
      </c>
      <c r="L266" s="43" t="s">
        <v>29</v>
      </c>
      <c r="M266" s="43" t="s">
        <v>32</v>
      </c>
    </row>
    <row r="267" spans="1:13" ht="18">
      <c r="A267" s="241"/>
      <c r="B267" s="242"/>
      <c r="C267" s="242"/>
      <c r="D267" s="242"/>
      <c r="E267" s="78"/>
      <c r="F267" s="72" t="s">
        <v>27</v>
      </c>
      <c r="G267" s="72"/>
      <c r="H267" s="73"/>
      <c r="I267" s="239"/>
      <c r="J267" s="239"/>
      <c r="K267" s="239"/>
      <c r="L267" s="239" t="s">
        <v>31</v>
      </c>
      <c r="M267" s="239" t="s">
        <v>33</v>
      </c>
    </row>
    <row r="268" spans="1:13" ht="18">
      <c r="A268" s="251" t="s">
        <v>309</v>
      </c>
      <c r="B268" s="252"/>
      <c r="C268" s="252"/>
      <c r="D268" s="252"/>
      <c r="E268" s="259"/>
      <c r="F268" s="102"/>
      <c r="G268" s="98"/>
      <c r="H268" s="103"/>
      <c r="I268" s="47"/>
      <c r="J268" s="47"/>
      <c r="K268" s="47">
        <v>10</v>
      </c>
      <c r="L268" s="47"/>
      <c r="M268" s="47"/>
    </row>
    <row r="269" spans="1:13" ht="18">
      <c r="A269" s="251" t="s">
        <v>310</v>
      </c>
      <c r="B269" s="252"/>
      <c r="C269" s="252"/>
      <c r="D269" s="252"/>
      <c r="E269" s="259"/>
      <c r="F269" s="102"/>
      <c r="G269" s="98"/>
      <c r="H269" s="103"/>
      <c r="I269" s="47"/>
      <c r="J269" s="47"/>
      <c r="K269" s="47"/>
      <c r="L269" s="47"/>
      <c r="M269" s="47"/>
    </row>
    <row r="270" spans="1:13" ht="20.5">
      <c r="A270" s="241" t="s">
        <v>311</v>
      </c>
      <c r="B270" s="16"/>
      <c r="C270" s="16"/>
      <c r="D270" s="16"/>
      <c r="E270" s="77"/>
      <c r="F270" s="256" t="s">
        <v>565</v>
      </c>
      <c r="G270" s="257"/>
      <c r="H270" s="49"/>
      <c r="I270" s="44"/>
      <c r="J270" s="268"/>
      <c r="K270" s="44">
        <v>7</v>
      </c>
      <c r="L270" s="231">
        <f>J270*K270/100</f>
        <v>0</v>
      </c>
      <c r="M270" s="44"/>
    </row>
    <row r="271" spans="1:13" ht="20.5">
      <c r="A271" s="256" t="s">
        <v>312</v>
      </c>
      <c r="B271" s="257"/>
      <c r="C271" s="257"/>
      <c r="D271" s="257"/>
      <c r="E271" s="49"/>
      <c r="F271" s="256" t="s">
        <v>242</v>
      </c>
      <c r="G271" s="257"/>
      <c r="H271" s="49"/>
      <c r="I271" s="44"/>
      <c r="J271" s="44"/>
      <c r="K271" s="44"/>
      <c r="L271" s="44"/>
      <c r="M271" s="44"/>
    </row>
    <row r="272" spans="1:13" ht="20.5">
      <c r="A272" s="256" t="s">
        <v>313</v>
      </c>
      <c r="B272" s="257"/>
      <c r="C272" s="257"/>
      <c r="D272" s="257"/>
      <c r="E272" s="49"/>
      <c r="F272" s="256" t="s">
        <v>243</v>
      </c>
      <c r="G272" s="257"/>
      <c r="H272" s="49"/>
      <c r="I272" s="44"/>
      <c r="J272" s="44"/>
      <c r="K272" s="44"/>
      <c r="L272" s="44"/>
      <c r="M272" s="44"/>
    </row>
    <row r="273" spans="1:13" ht="20.5">
      <c r="A273" s="256" t="s">
        <v>563</v>
      </c>
      <c r="B273" s="257"/>
      <c r="C273" s="257"/>
      <c r="D273" s="257"/>
      <c r="E273" s="49"/>
      <c r="F273" s="256" t="s">
        <v>244</v>
      </c>
      <c r="G273" s="257"/>
      <c r="H273" s="49"/>
      <c r="I273" s="44"/>
      <c r="J273" s="44"/>
      <c r="K273" s="44"/>
      <c r="L273" s="44"/>
      <c r="M273" s="44"/>
    </row>
    <row r="274" spans="1:13" ht="20.5">
      <c r="A274" s="256" t="s">
        <v>564</v>
      </c>
      <c r="B274" s="257"/>
      <c r="C274" s="257"/>
      <c r="D274" s="257"/>
      <c r="E274" s="49"/>
      <c r="F274" s="256" t="s">
        <v>562</v>
      </c>
      <c r="G274" s="257"/>
      <c r="H274" s="49"/>
      <c r="I274" s="44"/>
      <c r="J274" s="44"/>
      <c r="K274" s="44"/>
      <c r="L274" s="44"/>
      <c r="M274" s="44"/>
    </row>
    <row r="275" spans="1:13" ht="18">
      <c r="A275" s="256" t="s">
        <v>314</v>
      </c>
      <c r="B275" s="257"/>
      <c r="C275" s="257"/>
      <c r="D275" s="257"/>
      <c r="E275" s="49"/>
      <c r="F275" s="256"/>
      <c r="G275" s="257"/>
      <c r="H275" s="49"/>
      <c r="I275" s="44"/>
      <c r="J275" s="44"/>
      <c r="K275" s="44"/>
      <c r="L275" s="44"/>
      <c r="M275" s="44"/>
    </row>
    <row r="276" spans="1:13" ht="18">
      <c r="A276" s="256" t="s">
        <v>315</v>
      </c>
      <c r="B276" s="255"/>
      <c r="C276" s="255"/>
      <c r="D276" s="255"/>
      <c r="E276" s="105"/>
      <c r="F276" s="254"/>
      <c r="G276" s="257"/>
      <c r="H276" s="49"/>
      <c r="I276" s="44"/>
      <c r="J276" s="44"/>
      <c r="K276" s="44"/>
      <c r="L276" s="44"/>
      <c r="M276" s="44"/>
    </row>
    <row r="277" spans="1:13" ht="18">
      <c r="A277" s="256" t="s">
        <v>316</v>
      </c>
      <c r="B277" s="255"/>
      <c r="C277" s="255"/>
      <c r="D277" s="255"/>
      <c r="E277" s="105"/>
      <c r="F277" s="254"/>
      <c r="G277" s="257"/>
      <c r="H277" s="49"/>
      <c r="I277" s="44"/>
      <c r="J277" s="44"/>
      <c r="K277" s="44"/>
      <c r="L277" s="44"/>
      <c r="M277" s="44"/>
    </row>
    <row r="278" spans="1:13" ht="18">
      <c r="A278" s="256" t="s">
        <v>317</v>
      </c>
      <c r="B278" s="255"/>
      <c r="C278" s="255"/>
      <c r="D278" s="255"/>
      <c r="E278" s="105"/>
      <c r="F278" s="254"/>
      <c r="G278" s="257"/>
      <c r="H278" s="49"/>
      <c r="I278" s="44"/>
      <c r="J278" s="44"/>
      <c r="K278" s="44"/>
      <c r="L278" s="44"/>
      <c r="M278" s="44"/>
    </row>
    <row r="279" spans="1:13" ht="18">
      <c r="A279" s="256" t="s">
        <v>318</v>
      </c>
      <c r="B279" s="255"/>
      <c r="C279" s="255"/>
      <c r="D279" s="255"/>
      <c r="E279" s="105"/>
      <c r="F279" s="254"/>
      <c r="G279" s="257"/>
      <c r="H279" s="49"/>
      <c r="I279" s="44"/>
      <c r="J279" s="44"/>
      <c r="K279" s="44"/>
      <c r="L279" s="44"/>
      <c r="M279" s="44"/>
    </row>
    <row r="280" spans="1:13" ht="18">
      <c r="A280" s="241" t="s">
        <v>319</v>
      </c>
      <c r="B280" s="255"/>
      <c r="C280" s="255"/>
      <c r="D280" s="255"/>
      <c r="E280" s="105"/>
      <c r="F280" s="254"/>
      <c r="G280" s="257"/>
      <c r="H280" s="49"/>
      <c r="I280" s="44"/>
      <c r="J280" s="44"/>
      <c r="K280" s="44"/>
      <c r="L280" s="44"/>
      <c r="M280" s="44"/>
    </row>
    <row r="281" spans="1:13" ht="18">
      <c r="A281" s="256" t="s">
        <v>320</v>
      </c>
      <c r="B281" s="255"/>
      <c r="C281" s="255"/>
      <c r="D281" s="255"/>
      <c r="E281" s="105"/>
      <c r="F281" s="254"/>
      <c r="G281" s="257"/>
      <c r="H281" s="49"/>
      <c r="I281" s="44"/>
      <c r="J281" s="44"/>
      <c r="K281" s="44"/>
      <c r="L281" s="44"/>
      <c r="M281" s="44"/>
    </row>
    <row r="282" spans="1:13" ht="18">
      <c r="A282" s="241" t="s">
        <v>321</v>
      </c>
      <c r="B282" s="255"/>
      <c r="C282" s="255"/>
      <c r="D282" s="255"/>
      <c r="E282" s="105"/>
      <c r="F282" s="254"/>
      <c r="G282" s="257"/>
      <c r="H282" s="49"/>
      <c r="I282" s="44"/>
      <c r="J282" s="44"/>
      <c r="K282" s="44"/>
      <c r="L282" s="44"/>
      <c r="M282" s="44"/>
    </row>
    <row r="283" spans="1:13" ht="18">
      <c r="A283" s="256" t="s">
        <v>322</v>
      </c>
      <c r="B283" s="255"/>
      <c r="C283" s="255"/>
      <c r="D283" s="255"/>
      <c r="E283" s="105"/>
      <c r="F283" s="254"/>
      <c r="G283" s="257"/>
      <c r="H283" s="49"/>
      <c r="I283" s="44"/>
      <c r="J283" s="44"/>
      <c r="K283" s="44"/>
      <c r="L283" s="44"/>
      <c r="M283" s="44"/>
    </row>
    <row r="284" spans="1:13" ht="18">
      <c r="A284" s="241" t="s">
        <v>319</v>
      </c>
      <c r="B284" s="255"/>
      <c r="C284" s="255"/>
      <c r="D284" s="255"/>
      <c r="E284" s="105"/>
      <c r="F284" s="254"/>
      <c r="G284" s="257"/>
      <c r="H284" s="49"/>
      <c r="I284" s="44"/>
      <c r="J284" s="44"/>
      <c r="K284" s="44"/>
      <c r="L284" s="44"/>
      <c r="M284" s="44"/>
    </row>
    <row r="285" spans="1:13" ht="18">
      <c r="A285" s="256" t="s">
        <v>323</v>
      </c>
      <c r="B285" s="255"/>
      <c r="C285" s="255"/>
      <c r="D285" s="255"/>
      <c r="E285" s="105"/>
      <c r="F285" s="254"/>
      <c r="G285" s="257"/>
      <c r="H285" s="49"/>
      <c r="I285" s="44"/>
      <c r="J285" s="44"/>
      <c r="K285" s="44"/>
      <c r="L285" s="44"/>
      <c r="M285" s="44"/>
    </row>
    <row r="286" spans="1:13" ht="18">
      <c r="A286" s="241" t="s">
        <v>321</v>
      </c>
      <c r="B286" s="255"/>
      <c r="C286" s="255"/>
      <c r="D286" s="255"/>
      <c r="E286" s="105"/>
      <c r="F286" s="254"/>
      <c r="G286" s="257"/>
      <c r="H286" s="49"/>
      <c r="I286" s="44"/>
      <c r="J286" s="44"/>
      <c r="K286" s="44"/>
      <c r="L286" s="44"/>
      <c r="M286" s="44"/>
    </row>
    <row r="287" spans="1:13" ht="18">
      <c r="A287" s="256" t="s">
        <v>324</v>
      </c>
      <c r="B287" s="255"/>
      <c r="C287" s="255"/>
      <c r="D287" s="255"/>
      <c r="E287" s="105"/>
      <c r="F287" s="254"/>
      <c r="G287" s="257"/>
      <c r="H287" s="49"/>
      <c r="I287" s="44"/>
      <c r="J287" s="44"/>
      <c r="K287" s="44"/>
      <c r="L287" s="44"/>
      <c r="M287" s="44"/>
    </row>
    <row r="288" spans="1:13" ht="18">
      <c r="A288" s="256" t="s">
        <v>325</v>
      </c>
      <c r="B288" s="255"/>
      <c r="C288" s="255"/>
      <c r="D288" s="255"/>
      <c r="E288" s="105"/>
      <c r="F288" s="254"/>
      <c r="G288" s="257"/>
      <c r="H288" s="49"/>
      <c r="I288" s="44"/>
      <c r="J288" s="44"/>
      <c r="K288" s="44"/>
      <c r="L288" s="44"/>
      <c r="M288" s="44"/>
    </row>
    <row r="289" spans="1:13" ht="18">
      <c r="A289" s="241" t="s">
        <v>326</v>
      </c>
      <c r="B289" s="255"/>
      <c r="C289" s="255"/>
      <c r="D289" s="255"/>
      <c r="E289" s="105"/>
      <c r="F289" s="254"/>
      <c r="G289" s="257"/>
      <c r="H289" s="49"/>
      <c r="I289" s="44"/>
      <c r="J289" s="44"/>
      <c r="K289" s="44"/>
      <c r="L289" s="44"/>
      <c r="M289" s="44"/>
    </row>
    <row r="290" spans="1:13" ht="18">
      <c r="A290" s="67" t="s">
        <v>327</v>
      </c>
      <c r="B290" s="247"/>
      <c r="C290" s="247"/>
      <c r="D290" s="247"/>
      <c r="E290" s="111"/>
      <c r="F290" s="246"/>
      <c r="G290" s="57"/>
      <c r="H290" s="60"/>
      <c r="I290" s="45"/>
      <c r="J290" s="45"/>
      <c r="K290" s="45"/>
      <c r="L290" s="45"/>
      <c r="M290" s="45"/>
    </row>
    <row r="291" spans="1:13" ht="18">
      <c r="A291" s="257"/>
      <c r="B291" s="255"/>
      <c r="C291" s="255"/>
      <c r="D291" s="255"/>
      <c r="E291" s="255"/>
      <c r="F291" s="255"/>
      <c r="G291" s="257"/>
      <c r="H291" s="257"/>
      <c r="I291" s="258"/>
      <c r="J291" s="258"/>
      <c r="K291" s="258"/>
      <c r="L291" s="258"/>
      <c r="M291" s="258"/>
    </row>
    <row r="292" spans="1:13" ht="20.5">
      <c r="A292" s="357" t="s">
        <v>328</v>
      </c>
      <c r="B292" s="357"/>
      <c r="C292" s="357"/>
      <c r="D292" s="357"/>
      <c r="E292" s="357"/>
      <c r="F292" s="357"/>
      <c r="G292" s="357"/>
      <c r="H292" s="357"/>
      <c r="I292" s="357"/>
      <c r="J292" s="357"/>
      <c r="K292" s="357"/>
      <c r="L292" s="357"/>
      <c r="M292" s="357"/>
    </row>
    <row r="293" spans="1:13" ht="18">
      <c r="A293" s="68" t="s">
        <v>508</v>
      </c>
      <c r="B293" s="69"/>
      <c r="C293" s="70"/>
      <c r="D293" s="68" t="s">
        <v>70</v>
      </c>
      <c r="E293" s="69"/>
      <c r="F293" s="69"/>
      <c r="G293" s="69"/>
      <c r="H293" s="70"/>
      <c r="I293" s="43" t="s">
        <v>71</v>
      </c>
      <c r="J293" s="341" t="s">
        <v>516</v>
      </c>
      <c r="K293" s="43" t="s">
        <v>30</v>
      </c>
      <c r="L293" s="43" t="s">
        <v>29</v>
      </c>
      <c r="M293" s="43" t="s">
        <v>32</v>
      </c>
    </row>
    <row r="294" spans="1:13" ht="18">
      <c r="A294" s="71" t="s">
        <v>509</v>
      </c>
      <c r="B294" s="72"/>
      <c r="C294" s="73"/>
      <c r="D294" s="71" t="s">
        <v>27</v>
      </c>
      <c r="E294" s="72"/>
      <c r="F294" s="72"/>
      <c r="G294" s="72"/>
      <c r="H294" s="73"/>
      <c r="I294" s="239" t="s">
        <v>72</v>
      </c>
      <c r="J294" s="356"/>
      <c r="K294" s="239"/>
      <c r="L294" s="239" t="s">
        <v>31</v>
      </c>
      <c r="M294" s="239" t="s">
        <v>33</v>
      </c>
    </row>
    <row r="295" spans="1:13" ht="18">
      <c r="A295" s="75" t="s">
        <v>329</v>
      </c>
      <c r="B295" s="33"/>
      <c r="C295" s="58"/>
      <c r="D295" s="55"/>
      <c r="E295" s="33"/>
      <c r="F295" s="33"/>
      <c r="G295" s="33"/>
      <c r="H295" s="58"/>
      <c r="I295" s="66"/>
      <c r="J295" s="66"/>
      <c r="K295" s="66"/>
      <c r="L295" s="66"/>
      <c r="M295" s="66"/>
    </row>
    <row r="296" spans="1:13" ht="18">
      <c r="A296" s="88" t="s">
        <v>330</v>
      </c>
      <c r="B296" s="57"/>
      <c r="C296" s="60"/>
      <c r="D296" s="67"/>
      <c r="E296" s="57"/>
      <c r="F296" s="57"/>
      <c r="G296" s="57"/>
      <c r="H296" s="60"/>
      <c r="I296" s="45"/>
      <c r="J296" s="45"/>
      <c r="K296" s="45"/>
      <c r="L296" s="45"/>
      <c r="M296" s="45"/>
    </row>
    <row r="297" spans="1:13" ht="18">
      <c r="A297" s="241" t="s">
        <v>292</v>
      </c>
      <c r="B297" s="257"/>
      <c r="C297" s="49"/>
      <c r="D297" s="256" t="s">
        <v>335</v>
      </c>
      <c r="E297" s="257"/>
      <c r="F297" s="257"/>
      <c r="G297" s="257"/>
      <c r="H297" s="49"/>
      <c r="I297" s="44"/>
      <c r="J297" s="268"/>
      <c r="K297" s="44">
        <v>3</v>
      </c>
      <c r="L297" s="231">
        <f>J297*K297/100</f>
        <v>0</v>
      </c>
      <c r="M297" s="44"/>
    </row>
    <row r="298" spans="1:13" ht="18">
      <c r="A298" s="241" t="s">
        <v>331</v>
      </c>
      <c r="B298" s="257"/>
      <c r="C298" s="49"/>
      <c r="D298" s="256" t="s">
        <v>336</v>
      </c>
      <c r="E298" s="257"/>
      <c r="F298" s="257"/>
      <c r="G298" s="257"/>
      <c r="H298" s="49"/>
      <c r="I298" s="44"/>
      <c r="J298" s="44"/>
      <c r="K298" s="44"/>
      <c r="L298" s="44"/>
      <c r="M298" s="44"/>
    </row>
    <row r="299" spans="1:13" ht="18">
      <c r="A299" s="256" t="s">
        <v>332</v>
      </c>
      <c r="B299" s="257"/>
      <c r="C299" s="49"/>
      <c r="D299" s="256" t="s">
        <v>337</v>
      </c>
      <c r="E299" s="257"/>
      <c r="F299" s="257"/>
      <c r="G299" s="257"/>
      <c r="H299" s="49"/>
      <c r="I299" s="44"/>
      <c r="J299" s="44"/>
      <c r="K299" s="44"/>
      <c r="L299" s="44"/>
      <c r="M299" s="44"/>
    </row>
    <row r="300" spans="1:13" ht="18">
      <c r="A300" s="256" t="s">
        <v>132</v>
      </c>
      <c r="B300" s="257"/>
      <c r="C300" s="49"/>
      <c r="D300" s="256" t="s">
        <v>297</v>
      </c>
      <c r="E300" s="257"/>
      <c r="F300" s="257"/>
      <c r="G300" s="257"/>
      <c r="H300" s="49"/>
      <c r="I300" s="44"/>
      <c r="J300" s="44"/>
      <c r="K300" s="44"/>
      <c r="L300" s="44"/>
      <c r="M300" s="44"/>
    </row>
    <row r="301" spans="1:13" ht="18">
      <c r="A301" s="256" t="s">
        <v>133</v>
      </c>
      <c r="B301" s="257"/>
      <c r="C301" s="49"/>
      <c r="D301" s="256" t="s">
        <v>302</v>
      </c>
      <c r="E301" s="257"/>
      <c r="F301" s="257"/>
      <c r="G301" s="257"/>
      <c r="H301" s="49"/>
      <c r="I301" s="44"/>
      <c r="J301" s="44"/>
      <c r="K301" s="44"/>
      <c r="L301" s="44"/>
      <c r="M301" s="44"/>
    </row>
    <row r="302" spans="1:13" ht="18">
      <c r="A302" s="256" t="s">
        <v>134</v>
      </c>
      <c r="B302" s="257"/>
      <c r="C302" s="49"/>
      <c r="D302" s="256" t="s">
        <v>303</v>
      </c>
      <c r="E302" s="257"/>
      <c r="F302" s="257"/>
      <c r="G302" s="257"/>
      <c r="H302" s="49"/>
      <c r="I302" s="44"/>
      <c r="J302" s="44"/>
      <c r="K302" s="44"/>
      <c r="L302" s="44"/>
      <c r="M302" s="44"/>
    </row>
    <row r="303" spans="1:13" ht="20.5">
      <c r="A303" s="256" t="s">
        <v>135</v>
      </c>
      <c r="B303" s="257"/>
      <c r="C303" s="49"/>
      <c r="D303" s="256" t="s">
        <v>338</v>
      </c>
      <c r="E303" s="257"/>
      <c r="F303" s="257"/>
      <c r="G303" s="257"/>
      <c r="H303" s="49"/>
      <c r="I303" s="44"/>
      <c r="J303" s="44"/>
      <c r="K303" s="44"/>
      <c r="L303" s="44"/>
      <c r="M303" s="44"/>
    </row>
    <row r="304" spans="1:13" ht="20.5">
      <c r="A304" s="256" t="s">
        <v>333</v>
      </c>
      <c r="B304" s="257"/>
      <c r="C304" s="49"/>
      <c r="D304" s="256" t="s">
        <v>339</v>
      </c>
      <c r="E304" s="257"/>
      <c r="F304" s="257"/>
      <c r="G304" s="257"/>
      <c r="H304" s="49"/>
      <c r="I304" s="44"/>
      <c r="J304" s="44"/>
      <c r="K304" s="44"/>
      <c r="L304" s="44"/>
      <c r="M304" s="44"/>
    </row>
    <row r="305" spans="1:13" ht="20.5">
      <c r="A305" s="256" t="s">
        <v>334</v>
      </c>
      <c r="B305" s="257"/>
      <c r="C305" s="49"/>
      <c r="D305" s="256" t="s">
        <v>340</v>
      </c>
      <c r="E305" s="257"/>
      <c r="F305" s="257"/>
      <c r="G305" s="257"/>
      <c r="H305" s="49"/>
      <c r="I305" s="44"/>
      <c r="J305" s="44"/>
      <c r="K305" s="44"/>
      <c r="L305" s="44"/>
      <c r="M305" s="44"/>
    </row>
    <row r="306" spans="1:13" ht="20.5">
      <c r="A306" s="254"/>
      <c r="B306" s="257"/>
      <c r="C306" s="49"/>
      <c r="D306" s="256" t="s">
        <v>341</v>
      </c>
      <c r="E306" s="257"/>
      <c r="F306" s="257"/>
      <c r="G306" s="257"/>
      <c r="H306" s="49"/>
      <c r="I306" s="44"/>
      <c r="J306" s="44"/>
      <c r="K306" s="44"/>
      <c r="L306" s="44"/>
      <c r="M306" s="44"/>
    </row>
    <row r="307" spans="1:13" ht="20.5">
      <c r="A307" s="254"/>
      <c r="B307" s="257"/>
      <c r="C307" s="49"/>
      <c r="D307" s="256" t="s">
        <v>342</v>
      </c>
      <c r="E307" s="257"/>
      <c r="F307" s="257"/>
      <c r="G307" s="257"/>
      <c r="H307" s="49"/>
      <c r="I307" s="44"/>
      <c r="J307" s="44"/>
      <c r="K307" s="44"/>
      <c r="L307" s="44"/>
      <c r="M307" s="44"/>
    </row>
    <row r="308" spans="1:13" ht="20.5">
      <c r="A308" s="107" t="s">
        <v>343</v>
      </c>
      <c r="B308" s="108"/>
      <c r="C308" s="109"/>
      <c r="D308" s="107"/>
      <c r="E308" s="108"/>
      <c r="F308" s="108"/>
      <c r="G308" s="108"/>
      <c r="H308" s="129"/>
      <c r="I308" s="110"/>
      <c r="J308" s="106"/>
      <c r="K308" s="100">
        <v>10</v>
      </c>
      <c r="L308" s="275">
        <f>L297+L270</f>
        <v>0</v>
      </c>
      <c r="M308" s="47"/>
    </row>
    <row r="309" spans="1:13" ht="20.5">
      <c r="A309" s="107" t="s">
        <v>344</v>
      </c>
      <c r="B309" s="108"/>
      <c r="C309" s="109"/>
      <c r="D309" s="107"/>
      <c r="E309" s="108"/>
      <c r="F309" s="108"/>
      <c r="G309" s="108"/>
      <c r="H309" s="129"/>
      <c r="I309" s="110"/>
      <c r="J309" s="106"/>
      <c r="K309" s="100">
        <v>100</v>
      </c>
      <c r="L309" s="275">
        <f>L308+L262+L235+L181+L128</f>
        <v>0</v>
      </c>
      <c r="M309" s="47"/>
    </row>
    <row r="310" spans="1:13" ht="20.5">
      <c r="A310" s="130" t="s">
        <v>345</v>
      </c>
      <c r="B310" s="126"/>
      <c r="C310" s="131"/>
      <c r="D310" s="130"/>
      <c r="E310" s="126"/>
      <c r="F310" s="126"/>
      <c r="G310" s="126"/>
      <c r="H310" s="73"/>
      <c r="I310" s="132"/>
      <c r="J310" s="128"/>
      <c r="K310" s="239"/>
      <c r="L310" s="276">
        <f>L309/5</f>
        <v>0</v>
      </c>
      <c r="M310" s="44"/>
    </row>
    <row r="311" spans="1:13" ht="20.5">
      <c r="A311" s="118" t="s">
        <v>346</v>
      </c>
      <c r="B311" s="119"/>
      <c r="C311" s="120"/>
      <c r="D311" s="118"/>
      <c r="E311" s="119"/>
      <c r="F311" s="119"/>
      <c r="G311" s="119"/>
      <c r="H311" s="125"/>
      <c r="I311" s="122"/>
      <c r="J311" s="104"/>
      <c r="K311" s="253"/>
      <c r="L311" s="45"/>
      <c r="M311" s="45"/>
    </row>
    <row r="312" spans="1:13" ht="15.5">
      <c r="A312" s="9"/>
    </row>
    <row r="313" spans="1:13" ht="15.5">
      <c r="A313" s="9"/>
    </row>
    <row r="314" spans="1:13" ht="15.5">
      <c r="A314" s="9"/>
    </row>
    <row r="315" spans="1:13" ht="15.5">
      <c r="A315" s="9"/>
    </row>
    <row r="316" spans="1:13" ht="15.5">
      <c r="A316" s="9"/>
    </row>
    <row r="317" spans="1:13" ht="15.5">
      <c r="A317" s="9"/>
    </row>
    <row r="318" spans="1:13" ht="15.5">
      <c r="A318" s="9"/>
    </row>
    <row r="319" spans="1:13" ht="20.5">
      <c r="A319" s="318" t="s">
        <v>347</v>
      </c>
      <c r="B319" s="318"/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</row>
    <row r="320" spans="1:13" ht="15.5">
      <c r="A320" s="9"/>
    </row>
    <row r="321" spans="1:13" ht="20.5">
      <c r="A321" s="143" t="s">
        <v>348</v>
      </c>
      <c r="B321" s="144"/>
      <c r="C321" s="147"/>
      <c r="D321" s="143" t="s">
        <v>349</v>
      </c>
      <c r="E321" s="144"/>
      <c r="F321" s="145"/>
      <c r="G321" s="145"/>
      <c r="H321" s="145"/>
      <c r="I321" s="146"/>
      <c r="J321" s="148" t="s">
        <v>350</v>
      </c>
      <c r="K321" s="285" t="s">
        <v>350</v>
      </c>
      <c r="L321" s="352" t="s">
        <v>623</v>
      </c>
      <c r="M321" s="405"/>
    </row>
    <row r="322" spans="1:13" ht="20.5">
      <c r="A322" s="149"/>
      <c r="B322" s="19"/>
      <c r="C322" s="150"/>
      <c r="D322" s="149"/>
      <c r="E322" s="19"/>
      <c r="F322" s="242"/>
      <c r="G322" s="242"/>
      <c r="H322" s="242"/>
      <c r="I322" s="135"/>
      <c r="J322" s="151" t="s">
        <v>351</v>
      </c>
      <c r="K322" s="286" t="s">
        <v>455</v>
      </c>
      <c r="L322" s="406"/>
      <c r="M322" s="407"/>
    </row>
    <row r="323" spans="1:13" ht="20.5">
      <c r="A323" s="234" t="s">
        <v>352</v>
      </c>
      <c r="B323" s="235"/>
      <c r="C323" s="236"/>
      <c r="D323" s="234"/>
      <c r="E323" s="235"/>
      <c r="F323" s="235"/>
      <c r="G323" s="235"/>
      <c r="H323" s="235"/>
      <c r="I323" s="155"/>
      <c r="J323" s="161"/>
      <c r="K323" s="287"/>
      <c r="L323" s="406"/>
      <c r="M323" s="407"/>
    </row>
    <row r="324" spans="1:13" ht="18">
      <c r="A324" s="140" t="s">
        <v>353</v>
      </c>
      <c r="B324" s="257"/>
      <c r="C324" s="139"/>
      <c r="D324" s="136" t="s">
        <v>354</v>
      </c>
      <c r="E324" s="257"/>
      <c r="F324" s="257"/>
      <c r="G324" s="257"/>
      <c r="H324" s="257"/>
      <c r="I324" s="135"/>
      <c r="J324" s="271"/>
      <c r="K324" s="288"/>
      <c r="L324" s="292"/>
      <c r="M324" s="209"/>
    </row>
    <row r="325" spans="1:13" ht="18">
      <c r="A325" s="140"/>
      <c r="B325" s="257"/>
      <c r="C325" s="139"/>
      <c r="D325" s="136" t="s">
        <v>355</v>
      </c>
      <c r="E325" s="257"/>
      <c r="F325" s="257"/>
      <c r="G325" s="257"/>
      <c r="H325" s="257"/>
      <c r="I325" s="135"/>
      <c r="J325" s="162"/>
      <c r="K325" s="289"/>
      <c r="L325" s="310"/>
      <c r="M325" s="210"/>
    </row>
    <row r="326" spans="1:13" ht="18">
      <c r="A326" s="140"/>
      <c r="B326" s="257"/>
      <c r="C326" s="139"/>
      <c r="D326" s="136" t="s">
        <v>356</v>
      </c>
      <c r="E326" s="257"/>
      <c r="F326" s="257"/>
      <c r="G326" s="257"/>
      <c r="H326" s="257"/>
      <c r="I326" s="135"/>
      <c r="J326" s="162"/>
      <c r="K326" s="289"/>
      <c r="L326" s="310"/>
      <c r="M326" s="210"/>
    </row>
    <row r="327" spans="1:13" ht="18">
      <c r="A327" s="140"/>
      <c r="B327" s="257"/>
      <c r="C327" s="139"/>
      <c r="D327" s="136" t="s">
        <v>357</v>
      </c>
      <c r="E327" s="257"/>
      <c r="F327" s="257"/>
      <c r="G327" s="257"/>
      <c r="H327" s="257"/>
      <c r="I327" s="135"/>
      <c r="J327" s="162"/>
      <c r="K327" s="289"/>
      <c r="L327" s="310"/>
      <c r="M327" s="210"/>
    </row>
    <row r="328" spans="1:13" ht="18">
      <c r="A328" s="140"/>
      <c r="B328" s="257"/>
      <c r="C328" s="139"/>
      <c r="D328" s="136" t="s">
        <v>358</v>
      </c>
      <c r="E328" s="257"/>
      <c r="F328" s="257"/>
      <c r="G328" s="257"/>
      <c r="H328" s="257"/>
      <c r="I328" s="135"/>
      <c r="J328" s="162"/>
      <c r="K328" s="289"/>
      <c r="L328" s="310"/>
      <c r="M328" s="210"/>
    </row>
    <row r="329" spans="1:13" ht="18">
      <c r="A329" s="140"/>
      <c r="B329" s="257"/>
      <c r="C329" s="139"/>
      <c r="D329" s="136" t="s">
        <v>359</v>
      </c>
      <c r="E329" s="257"/>
      <c r="F329" s="257"/>
      <c r="G329" s="257"/>
      <c r="H329" s="257"/>
      <c r="I329" s="135"/>
      <c r="J329" s="162"/>
      <c r="K329" s="289"/>
      <c r="L329" s="310"/>
      <c r="M329" s="210"/>
    </row>
    <row r="330" spans="1:13" ht="18">
      <c r="A330" s="140"/>
      <c r="B330" s="257"/>
      <c r="C330" s="139"/>
      <c r="D330" s="136" t="s">
        <v>360</v>
      </c>
      <c r="E330" s="257"/>
      <c r="F330" s="257"/>
      <c r="G330" s="257"/>
      <c r="H330" s="257"/>
      <c r="I330" s="135"/>
      <c r="J330" s="162"/>
      <c r="K330" s="289"/>
      <c r="L330" s="310"/>
      <c r="M330" s="210"/>
    </row>
    <row r="331" spans="1:13" ht="18">
      <c r="A331" s="140"/>
      <c r="B331" s="257"/>
      <c r="C331" s="139"/>
      <c r="D331" s="136" t="s">
        <v>361</v>
      </c>
      <c r="E331" s="257"/>
      <c r="F331" s="257"/>
      <c r="G331" s="257"/>
      <c r="H331" s="257"/>
      <c r="I331" s="135"/>
      <c r="J331" s="162"/>
      <c r="K331" s="289"/>
      <c r="L331" s="310"/>
      <c r="M331" s="210"/>
    </row>
    <row r="332" spans="1:13" ht="18">
      <c r="A332" s="140"/>
      <c r="B332" s="257"/>
      <c r="C332" s="139"/>
      <c r="D332" s="136" t="s">
        <v>362</v>
      </c>
      <c r="E332" s="257"/>
      <c r="F332" s="257"/>
      <c r="G332" s="257"/>
      <c r="H332" s="257"/>
      <c r="I332" s="135"/>
      <c r="J332" s="162"/>
      <c r="K332" s="289"/>
      <c r="L332" s="309"/>
      <c r="M332" s="215"/>
    </row>
    <row r="333" spans="1:13" ht="18">
      <c r="A333" s="156" t="s">
        <v>363</v>
      </c>
      <c r="B333" s="157"/>
      <c r="C333" s="158"/>
      <c r="D333" s="159" t="s">
        <v>354</v>
      </c>
      <c r="E333" s="157"/>
      <c r="F333" s="157"/>
      <c r="G333" s="157"/>
      <c r="H333" s="157"/>
      <c r="I333" s="134"/>
      <c r="J333" s="272"/>
      <c r="K333" s="290"/>
      <c r="L333" s="310"/>
      <c r="M333" s="210"/>
    </row>
    <row r="334" spans="1:13" ht="18">
      <c r="A334" s="140"/>
      <c r="B334" s="257"/>
      <c r="C334" s="139"/>
      <c r="D334" s="136" t="s">
        <v>364</v>
      </c>
      <c r="E334" s="257"/>
      <c r="F334" s="257"/>
      <c r="G334" s="257"/>
      <c r="H334" s="257"/>
      <c r="I334" s="135"/>
      <c r="J334" s="162"/>
      <c r="K334" s="289"/>
      <c r="L334" s="310"/>
      <c r="M334" s="210"/>
    </row>
    <row r="335" spans="1:13" ht="18">
      <c r="A335" s="140"/>
      <c r="B335" s="257"/>
      <c r="C335" s="139"/>
      <c r="D335" s="136" t="s">
        <v>365</v>
      </c>
      <c r="E335" s="257"/>
      <c r="F335" s="257"/>
      <c r="G335" s="257"/>
      <c r="H335" s="257"/>
      <c r="I335" s="135"/>
      <c r="J335" s="162"/>
      <c r="K335" s="289"/>
      <c r="L335" s="310"/>
      <c r="M335" s="210"/>
    </row>
    <row r="336" spans="1:13" ht="18">
      <c r="A336" s="140"/>
      <c r="B336" s="257"/>
      <c r="C336" s="139"/>
      <c r="D336" s="136" t="s">
        <v>366</v>
      </c>
      <c r="E336" s="257"/>
      <c r="F336" s="257"/>
      <c r="G336" s="257"/>
      <c r="H336" s="257"/>
      <c r="I336" s="135"/>
      <c r="J336" s="162"/>
      <c r="K336" s="289"/>
      <c r="L336" s="310"/>
      <c r="M336" s="210"/>
    </row>
    <row r="337" spans="1:13" ht="18">
      <c r="A337" s="140"/>
      <c r="B337" s="257"/>
      <c r="C337" s="139"/>
      <c r="D337" s="136" t="s">
        <v>367</v>
      </c>
      <c r="E337" s="257"/>
      <c r="F337" s="257"/>
      <c r="G337" s="257"/>
      <c r="H337" s="257"/>
      <c r="I337" s="135"/>
      <c r="J337" s="162"/>
      <c r="K337" s="289"/>
      <c r="L337" s="310"/>
      <c r="M337" s="210"/>
    </row>
    <row r="338" spans="1:13" ht="18">
      <c r="A338" s="140"/>
      <c r="B338" s="257"/>
      <c r="C338" s="139"/>
      <c r="D338" s="136" t="s">
        <v>368</v>
      </c>
      <c r="E338" s="257"/>
      <c r="F338" s="257"/>
      <c r="G338" s="257"/>
      <c r="H338" s="257"/>
      <c r="I338" s="135"/>
      <c r="J338" s="162"/>
      <c r="K338" s="289"/>
      <c r="L338" s="310"/>
      <c r="M338" s="210"/>
    </row>
    <row r="339" spans="1:13" ht="18">
      <c r="A339" s="140"/>
      <c r="B339" s="257"/>
      <c r="C339" s="139"/>
      <c r="D339" s="136" t="s">
        <v>369</v>
      </c>
      <c r="E339" s="257"/>
      <c r="F339" s="257"/>
      <c r="G339" s="257"/>
      <c r="H339" s="257"/>
      <c r="I339" s="135"/>
      <c r="J339" s="162"/>
      <c r="K339" s="289"/>
      <c r="L339" s="310"/>
      <c r="M339" s="210"/>
    </row>
    <row r="340" spans="1:13" ht="18">
      <c r="A340" s="140"/>
      <c r="B340" s="257"/>
      <c r="C340" s="139"/>
      <c r="D340" s="136" t="s">
        <v>370</v>
      </c>
      <c r="E340" s="257"/>
      <c r="F340" s="257"/>
      <c r="G340" s="257"/>
      <c r="H340" s="257"/>
      <c r="I340" s="135"/>
      <c r="J340" s="162"/>
      <c r="K340" s="289"/>
      <c r="L340" s="310"/>
      <c r="M340" s="210"/>
    </row>
    <row r="341" spans="1:13" ht="18">
      <c r="A341" s="141"/>
      <c r="B341" s="133"/>
      <c r="C341" s="142"/>
      <c r="D341" s="137" t="s">
        <v>371</v>
      </c>
      <c r="E341" s="133"/>
      <c r="F341" s="133"/>
      <c r="G341" s="133"/>
      <c r="H341" s="133"/>
      <c r="I341" s="138"/>
      <c r="J341" s="163"/>
      <c r="K341" s="291"/>
      <c r="L341" s="309"/>
      <c r="M341" s="215"/>
    </row>
    <row r="342" spans="1:13" ht="15.5">
      <c r="A342" s="10"/>
    </row>
    <row r="343" spans="1:13" ht="15.5">
      <c r="A343" s="9"/>
    </row>
    <row r="344" spans="1:13" ht="20.5">
      <c r="A344" s="1"/>
    </row>
    <row r="345" spans="1:13" ht="20.5">
      <c r="A345" s="1"/>
    </row>
    <row r="346" spans="1:13" ht="20.5">
      <c r="A346" s="1"/>
    </row>
    <row r="347" spans="1:13" ht="20.5">
      <c r="A347" s="318" t="s">
        <v>372</v>
      </c>
      <c r="B347" s="318"/>
      <c r="C347" s="318"/>
      <c r="D347" s="318"/>
      <c r="E347" s="318"/>
      <c r="F347" s="318"/>
      <c r="G347" s="318"/>
      <c r="H347" s="318"/>
      <c r="I347" s="318"/>
      <c r="J347" s="318"/>
      <c r="K347" s="318"/>
      <c r="L347" s="318"/>
    </row>
    <row r="348" spans="1:13" ht="20.5">
      <c r="A348" s="143" t="s">
        <v>348</v>
      </c>
      <c r="B348" s="144"/>
      <c r="C348" s="147"/>
      <c r="D348" s="143" t="s">
        <v>349</v>
      </c>
      <c r="E348" s="144"/>
      <c r="F348" s="144"/>
      <c r="G348" s="144"/>
      <c r="H348" s="145"/>
      <c r="I348" s="146"/>
      <c r="J348" s="148" t="s">
        <v>350</v>
      </c>
      <c r="K348" s="148" t="s">
        <v>350</v>
      </c>
      <c r="L348" s="352" t="s">
        <v>623</v>
      </c>
      <c r="M348" s="405"/>
    </row>
    <row r="349" spans="1:13" ht="20.5">
      <c r="A349" s="149"/>
      <c r="B349" s="19"/>
      <c r="C349" s="150"/>
      <c r="D349" s="149"/>
      <c r="E349" s="19"/>
      <c r="F349" s="19"/>
      <c r="G349" s="19"/>
      <c r="H349" s="242"/>
      <c r="I349" s="135"/>
      <c r="J349" s="151" t="s">
        <v>351</v>
      </c>
      <c r="K349" s="151" t="s">
        <v>455</v>
      </c>
      <c r="L349" s="406"/>
      <c r="M349" s="407"/>
    </row>
    <row r="350" spans="1:13" ht="20.5">
      <c r="A350" s="164" t="s">
        <v>373</v>
      </c>
      <c r="B350" s="165"/>
      <c r="C350" s="166"/>
      <c r="D350" s="164"/>
      <c r="E350" s="165"/>
      <c r="F350" s="165"/>
      <c r="G350" s="165"/>
      <c r="H350" s="165"/>
      <c r="I350" s="167"/>
      <c r="J350" s="168"/>
      <c r="K350" s="168"/>
      <c r="L350" s="406"/>
      <c r="M350" s="407"/>
    </row>
    <row r="351" spans="1:13" ht="18">
      <c r="A351" s="140" t="s">
        <v>374</v>
      </c>
      <c r="B351" s="257"/>
      <c r="C351" s="139"/>
      <c r="D351" s="136" t="s">
        <v>354</v>
      </c>
      <c r="E351" s="257"/>
      <c r="F351" s="257"/>
      <c r="G351" s="257"/>
      <c r="H351" s="257"/>
      <c r="I351" s="135"/>
      <c r="J351" s="271"/>
      <c r="K351" s="288"/>
      <c r="L351" s="292"/>
      <c r="M351" s="209"/>
    </row>
    <row r="352" spans="1:13" ht="18">
      <c r="A352" s="140"/>
      <c r="B352" s="257"/>
      <c r="C352" s="139"/>
      <c r="D352" s="136" t="s">
        <v>375</v>
      </c>
      <c r="E352" s="257"/>
      <c r="F352" s="257"/>
      <c r="G352" s="257"/>
      <c r="H352" s="257"/>
      <c r="I352" s="135"/>
      <c r="J352" s="162"/>
      <c r="K352" s="289"/>
      <c r="L352" s="310"/>
      <c r="M352" s="210"/>
    </row>
    <row r="353" spans="1:13" ht="18">
      <c r="A353" s="140"/>
      <c r="B353" s="257"/>
      <c r="C353" s="139"/>
      <c r="D353" s="136" t="s">
        <v>376</v>
      </c>
      <c r="E353" s="257"/>
      <c r="F353" s="257"/>
      <c r="G353" s="257"/>
      <c r="H353" s="257"/>
      <c r="I353" s="135"/>
      <c r="J353" s="162"/>
      <c r="K353" s="289"/>
      <c r="L353" s="310"/>
      <c r="M353" s="210"/>
    </row>
    <row r="354" spans="1:13" ht="18">
      <c r="A354" s="140"/>
      <c r="B354" s="257"/>
      <c r="C354" s="139"/>
      <c r="D354" s="136" t="s">
        <v>377</v>
      </c>
      <c r="E354" s="257"/>
      <c r="F354" s="257"/>
      <c r="G354" s="257"/>
      <c r="H354" s="257"/>
      <c r="I354" s="135"/>
      <c r="J354" s="162"/>
      <c r="K354" s="289"/>
      <c r="L354" s="310"/>
      <c r="M354" s="210"/>
    </row>
    <row r="355" spans="1:13" ht="18">
      <c r="A355" s="140"/>
      <c r="B355" s="257"/>
      <c r="C355" s="139"/>
      <c r="D355" s="136" t="s">
        <v>378</v>
      </c>
      <c r="E355" s="257"/>
      <c r="F355" s="257"/>
      <c r="G355" s="257"/>
      <c r="H355" s="257"/>
      <c r="I355" s="135"/>
      <c r="J355" s="162"/>
      <c r="K355" s="289"/>
      <c r="L355" s="310"/>
      <c r="M355" s="210"/>
    </row>
    <row r="356" spans="1:13" ht="18">
      <c r="A356" s="140"/>
      <c r="B356" s="257"/>
      <c r="C356" s="139"/>
      <c r="D356" s="136" t="s">
        <v>379</v>
      </c>
      <c r="E356" s="257"/>
      <c r="F356" s="257"/>
      <c r="G356" s="257"/>
      <c r="H356" s="257"/>
      <c r="I356" s="135"/>
      <c r="J356" s="162"/>
      <c r="K356" s="289"/>
      <c r="L356" s="310"/>
      <c r="M356" s="210"/>
    </row>
    <row r="357" spans="1:13" ht="18">
      <c r="A357" s="140"/>
      <c r="B357" s="257"/>
      <c r="C357" s="139"/>
      <c r="D357" s="136" t="s">
        <v>380</v>
      </c>
      <c r="E357" s="257"/>
      <c r="F357" s="257"/>
      <c r="G357" s="257"/>
      <c r="H357" s="257"/>
      <c r="I357" s="135"/>
      <c r="J357" s="162"/>
      <c r="K357" s="289"/>
      <c r="L357" s="310"/>
      <c r="M357" s="210"/>
    </row>
    <row r="358" spans="1:13" ht="18">
      <c r="A358" s="140"/>
      <c r="B358" s="257"/>
      <c r="C358" s="139"/>
      <c r="D358" s="136" t="s">
        <v>381</v>
      </c>
      <c r="E358" s="257"/>
      <c r="F358" s="257"/>
      <c r="G358" s="257"/>
      <c r="H358" s="257"/>
      <c r="I358" s="135"/>
      <c r="J358" s="162"/>
      <c r="K358" s="289"/>
      <c r="L358" s="310"/>
      <c r="M358" s="210"/>
    </row>
    <row r="359" spans="1:13" ht="18">
      <c r="A359" s="140"/>
      <c r="B359" s="257"/>
      <c r="C359" s="139"/>
      <c r="D359" s="136" t="s">
        <v>382</v>
      </c>
      <c r="E359" s="257"/>
      <c r="F359" s="257"/>
      <c r="G359" s="257"/>
      <c r="H359" s="257"/>
      <c r="I359" s="135"/>
      <c r="J359" s="162"/>
      <c r="K359" s="289"/>
      <c r="L359" s="310"/>
      <c r="M359" s="210"/>
    </row>
    <row r="360" spans="1:13" ht="18">
      <c r="A360" s="140"/>
      <c r="B360" s="257"/>
      <c r="C360" s="139"/>
      <c r="D360" s="136" t="s">
        <v>383</v>
      </c>
      <c r="E360" s="257"/>
      <c r="F360" s="257"/>
      <c r="G360" s="257"/>
      <c r="H360" s="257"/>
      <c r="I360" s="135"/>
      <c r="J360" s="162"/>
      <c r="K360" s="289"/>
      <c r="L360" s="310"/>
      <c r="M360" s="210"/>
    </row>
    <row r="361" spans="1:13" ht="18">
      <c r="A361" s="140"/>
      <c r="B361" s="257"/>
      <c r="C361" s="139"/>
      <c r="D361" s="136" t="s">
        <v>384</v>
      </c>
      <c r="E361" s="257"/>
      <c r="F361" s="257"/>
      <c r="G361" s="257"/>
      <c r="H361" s="257"/>
      <c r="I361" s="135"/>
      <c r="J361" s="162"/>
      <c r="K361" s="289"/>
      <c r="L361" s="309"/>
      <c r="M361" s="215"/>
    </row>
    <row r="362" spans="1:13" ht="18">
      <c r="A362" s="156" t="s">
        <v>566</v>
      </c>
      <c r="B362" s="157"/>
      <c r="C362" s="158"/>
      <c r="D362" s="159" t="s">
        <v>354</v>
      </c>
      <c r="E362" s="157"/>
      <c r="F362" s="157"/>
      <c r="G362" s="157"/>
      <c r="H362" s="157"/>
      <c r="I362" s="134"/>
      <c r="J362" s="272"/>
      <c r="K362" s="290"/>
      <c r="L362" s="310"/>
      <c r="M362" s="210"/>
    </row>
    <row r="363" spans="1:13" ht="18">
      <c r="A363" s="140" t="s">
        <v>567</v>
      </c>
      <c r="B363" s="257"/>
      <c r="C363" s="139"/>
      <c r="D363" s="136" t="s">
        <v>385</v>
      </c>
      <c r="E363" s="257"/>
      <c r="F363" s="257"/>
      <c r="G363" s="257"/>
      <c r="H363" s="257"/>
      <c r="I363" s="135"/>
      <c r="J363" s="162"/>
      <c r="K363" s="289"/>
      <c r="L363" s="310"/>
      <c r="M363" s="210"/>
    </row>
    <row r="364" spans="1:13" ht="18">
      <c r="A364" s="140"/>
      <c r="B364" s="257"/>
      <c r="C364" s="139"/>
      <c r="D364" s="136" t="s">
        <v>386</v>
      </c>
      <c r="E364" s="257"/>
      <c r="F364" s="257"/>
      <c r="G364" s="257"/>
      <c r="H364" s="257"/>
      <c r="I364" s="135"/>
      <c r="J364" s="162"/>
      <c r="K364" s="289"/>
      <c r="L364" s="310"/>
      <c r="M364" s="210"/>
    </row>
    <row r="365" spans="1:13" ht="18">
      <c r="A365" s="140"/>
      <c r="B365" s="257"/>
      <c r="C365" s="139"/>
      <c r="D365" s="136" t="s">
        <v>387</v>
      </c>
      <c r="E365" s="257"/>
      <c r="F365" s="257"/>
      <c r="G365" s="257"/>
      <c r="H365" s="257"/>
      <c r="I365" s="135"/>
      <c r="J365" s="162"/>
      <c r="K365" s="289"/>
      <c r="L365" s="310"/>
      <c r="M365" s="210"/>
    </row>
    <row r="366" spans="1:13" ht="18">
      <c r="A366" s="140"/>
      <c r="B366" s="257"/>
      <c r="C366" s="139"/>
      <c r="D366" s="136" t="s">
        <v>388</v>
      </c>
      <c r="E366" s="257"/>
      <c r="F366" s="257"/>
      <c r="G366" s="257"/>
      <c r="H366" s="257"/>
      <c r="I366" s="135"/>
      <c r="J366" s="162"/>
      <c r="K366" s="289"/>
      <c r="L366" s="310"/>
      <c r="M366" s="210"/>
    </row>
    <row r="367" spans="1:13" ht="18">
      <c r="A367" s="141"/>
      <c r="B367" s="133"/>
      <c r="C367" s="142"/>
      <c r="D367" s="137" t="s">
        <v>389</v>
      </c>
      <c r="E367" s="133"/>
      <c r="F367" s="133"/>
      <c r="G367" s="133"/>
      <c r="H367" s="133"/>
      <c r="I367" s="138"/>
      <c r="J367" s="163"/>
      <c r="K367" s="291"/>
      <c r="L367" s="309"/>
      <c r="M367" s="215"/>
    </row>
    <row r="368" spans="1:13" ht="15.5">
      <c r="A368" s="10"/>
      <c r="L368" s="200"/>
      <c r="M368" s="199"/>
    </row>
    <row r="369" spans="1:13" ht="15.5">
      <c r="A369" s="10"/>
    </row>
    <row r="370" spans="1:13" ht="15.5">
      <c r="A370" s="10"/>
    </row>
    <row r="371" spans="1:13" ht="15.5">
      <c r="A371" s="10"/>
    </row>
    <row r="372" spans="1:13" ht="15.5">
      <c r="A372" s="10"/>
    </row>
    <row r="373" spans="1:13" ht="15.5">
      <c r="A373" s="10"/>
    </row>
    <row r="374" spans="1:13" ht="15.5">
      <c r="A374" s="10"/>
    </row>
    <row r="375" spans="1:13" ht="15.5">
      <c r="A375" s="10"/>
    </row>
    <row r="376" spans="1:13" ht="15.5">
      <c r="A376" s="10"/>
    </row>
    <row r="377" spans="1:13" ht="20.5">
      <c r="A377" s="318" t="s">
        <v>372</v>
      </c>
      <c r="B377" s="318"/>
      <c r="C377" s="318"/>
      <c r="D377" s="318"/>
      <c r="E377" s="318"/>
      <c r="F377" s="318"/>
      <c r="G377" s="318"/>
      <c r="H377" s="318"/>
      <c r="I377" s="318"/>
      <c r="J377" s="318"/>
      <c r="K377" s="318"/>
      <c r="L377" s="318"/>
    </row>
    <row r="378" spans="1:13">
      <c r="A378" s="4"/>
    </row>
    <row r="379" spans="1:13" ht="20.5">
      <c r="A379" s="143" t="s">
        <v>348</v>
      </c>
      <c r="B379" s="144"/>
      <c r="C379" s="147"/>
      <c r="D379" s="143" t="s">
        <v>349</v>
      </c>
      <c r="E379" s="144"/>
      <c r="F379" s="144"/>
      <c r="G379" s="144"/>
      <c r="H379" s="145"/>
      <c r="I379" s="146"/>
      <c r="J379" s="148" t="s">
        <v>350</v>
      </c>
      <c r="K379" s="148" t="s">
        <v>350</v>
      </c>
      <c r="L379" s="352" t="s">
        <v>623</v>
      </c>
      <c r="M379" s="405"/>
    </row>
    <row r="380" spans="1:13" ht="20.5">
      <c r="A380" s="149"/>
      <c r="B380" s="19"/>
      <c r="C380" s="150"/>
      <c r="D380" s="149"/>
      <c r="E380" s="19"/>
      <c r="F380" s="19"/>
      <c r="G380" s="19"/>
      <c r="H380" s="242"/>
      <c r="I380" s="135"/>
      <c r="J380" s="151" t="s">
        <v>351</v>
      </c>
      <c r="K380" s="151" t="s">
        <v>455</v>
      </c>
      <c r="L380" s="406"/>
      <c r="M380" s="407"/>
    </row>
    <row r="381" spans="1:13" ht="20.5">
      <c r="A381" s="164" t="s">
        <v>390</v>
      </c>
      <c r="B381" s="165"/>
      <c r="C381" s="166"/>
      <c r="D381" s="164"/>
      <c r="E381" s="165"/>
      <c r="F381" s="165"/>
      <c r="G381" s="165"/>
      <c r="H381" s="165"/>
      <c r="I381" s="167"/>
      <c r="J381" s="168"/>
      <c r="K381" s="168"/>
      <c r="L381" s="406"/>
      <c r="M381" s="407"/>
    </row>
    <row r="382" spans="1:13" ht="18">
      <c r="A382" s="140" t="s">
        <v>391</v>
      </c>
      <c r="B382" s="257"/>
      <c r="C382" s="139"/>
      <c r="D382" s="136" t="s">
        <v>354</v>
      </c>
      <c r="E382" s="257"/>
      <c r="F382" s="257"/>
      <c r="G382" s="257"/>
      <c r="H382" s="242"/>
      <c r="I382" s="135"/>
      <c r="J382" s="273"/>
      <c r="K382" s="293"/>
      <c r="L382" s="302"/>
      <c r="M382" s="209"/>
    </row>
    <row r="383" spans="1:13" ht="18">
      <c r="A383" s="140"/>
      <c r="B383" s="257"/>
      <c r="C383" s="139"/>
      <c r="D383" s="136" t="s">
        <v>392</v>
      </c>
      <c r="E383" s="257"/>
      <c r="F383" s="257"/>
      <c r="G383" s="257"/>
      <c r="H383" s="242"/>
      <c r="I383" s="135"/>
      <c r="J383" s="151"/>
      <c r="K383" s="286"/>
      <c r="L383" s="308"/>
      <c r="M383" s="210"/>
    </row>
    <row r="384" spans="1:13" ht="18">
      <c r="A384" s="140"/>
      <c r="B384" s="257"/>
      <c r="C384" s="139"/>
      <c r="D384" s="136" t="s">
        <v>393</v>
      </c>
      <c r="E384" s="257"/>
      <c r="F384" s="257"/>
      <c r="G384" s="257"/>
      <c r="H384" s="242"/>
      <c r="I384" s="135"/>
      <c r="J384" s="151"/>
      <c r="K384" s="286"/>
      <c r="L384" s="308"/>
      <c r="M384" s="210"/>
    </row>
    <row r="385" spans="1:13" ht="18">
      <c r="A385" s="140"/>
      <c r="B385" s="257"/>
      <c r="C385" s="139"/>
      <c r="D385" s="136" t="s">
        <v>394</v>
      </c>
      <c r="E385" s="257"/>
      <c r="F385" s="257"/>
      <c r="G385" s="257"/>
      <c r="H385" s="242"/>
      <c r="I385" s="135"/>
      <c r="J385" s="151"/>
      <c r="K385" s="286"/>
      <c r="L385" s="308"/>
      <c r="M385" s="210"/>
    </row>
    <row r="386" spans="1:13" ht="18">
      <c r="A386" s="140"/>
      <c r="B386" s="257"/>
      <c r="C386" s="139"/>
      <c r="D386" s="136" t="s">
        <v>395</v>
      </c>
      <c r="E386" s="257"/>
      <c r="F386" s="257"/>
      <c r="G386" s="257"/>
      <c r="H386" s="242"/>
      <c r="I386" s="135"/>
      <c r="J386" s="151"/>
      <c r="K386" s="286"/>
      <c r="L386" s="308"/>
      <c r="M386" s="210"/>
    </row>
    <row r="387" spans="1:13" ht="18">
      <c r="A387" s="140"/>
      <c r="B387" s="257"/>
      <c r="C387" s="139"/>
      <c r="D387" s="136" t="s">
        <v>396</v>
      </c>
      <c r="E387" s="257"/>
      <c r="F387" s="257"/>
      <c r="G387" s="257"/>
      <c r="H387" s="242"/>
      <c r="I387" s="135"/>
      <c r="J387" s="151"/>
      <c r="K387" s="286"/>
      <c r="L387" s="308"/>
      <c r="M387" s="210"/>
    </row>
    <row r="388" spans="1:13" ht="18">
      <c r="A388" s="140"/>
      <c r="B388" s="257"/>
      <c r="C388" s="139"/>
      <c r="D388" s="136" t="s">
        <v>397</v>
      </c>
      <c r="E388" s="257"/>
      <c r="F388" s="257"/>
      <c r="G388" s="257"/>
      <c r="H388" s="242"/>
      <c r="I388" s="135"/>
      <c r="J388" s="151"/>
      <c r="K388" s="286"/>
      <c r="L388" s="301"/>
      <c r="M388" s="215"/>
    </row>
    <row r="389" spans="1:13" ht="20.5">
      <c r="A389" s="164" t="s">
        <v>398</v>
      </c>
      <c r="B389" s="165"/>
      <c r="C389" s="166"/>
      <c r="D389" s="164"/>
      <c r="E389" s="165"/>
      <c r="F389" s="165"/>
      <c r="G389" s="165"/>
      <c r="H389" s="165"/>
      <c r="I389" s="167"/>
      <c r="J389" s="168"/>
      <c r="K389" s="164"/>
      <c r="L389" s="118"/>
      <c r="M389" s="215"/>
    </row>
    <row r="390" spans="1:13" ht="18">
      <c r="A390" s="140" t="s">
        <v>399</v>
      </c>
      <c r="B390" s="257"/>
      <c r="C390" s="139"/>
      <c r="D390" s="136" t="s">
        <v>354</v>
      </c>
      <c r="E390" s="257"/>
      <c r="F390" s="257"/>
      <c r="G390" s="257"/>
      <c r="H390" s="257"/>
      <c r="I390" s="135"/>
      <c r="J390" s="271"/>
      <c r="K390" s="288"/>
      <c r="L390" s="310"/>
      <c r="M390" s="210"/>
    </row>
    <row r="391" spans="1:13" ht="18">
      <c r="A391" s="140"/>
      <c r="B391" s="257"/>
      <c r="C391" s="139"/>
      <c r="D391" s="136" t="s">
        <v>400</v>
      </c>
      <c r="E391" s="257"/>
      <c r="F391" s="257"/>
      <c r="G391" s="257"/>
      <c r="H391" s="257"/>
      <c r="I391" s="135"/>
      <c r="J391" s="162"/>
      <c r="K391" s="289"/>
      <c r="L391" s="310"/>
      <c r="M391" s="210"/>
    </row>
    <row r="392" spans="1:13" ht="18">
      <c r="A392" s="140"/>
      <c r="B392" s="257"/>
      <c r="C392" s="139"/>
      <c r="D392" s="136" t="s">
        <v>401</v>
      </c>
      <c r="E392" s="257"/>
      <c r="F392" s="257"/>
      <c r="G392" s="257"/>
      <c r="H392" s="257"/>
      <c r="I392" s="135"/>
      <c r="J392" s="162"/>
      <c r="K392" s="289"/>
      <c r="L392" s="310"/>
      <c r="M392" s="210"/>
    </row>
    <row r="393" spans="1:13" ht="18">
      <c r="A393" s="140"/>
      <c r="B393" s="257"/>
      <c r="C393" s="139"/>
      <c r="D393" s="136" t="s">
        <v>402</v>
      </c>
      <c r="E393" s="257"/>
      <c r="F393" s="257"/>
      <c r="G393" s="257"/>
      <c r="H393" s="257"/>
      <c r="I393" s="135"/>
      <c r="J393" s="162"/>
      <c r="K393" s="289"/>
      <c r="L393" s="310"/>
      <c r="M393" s="210"/>
    </row>
    <row r="394" spans="1:13" ht="18">
      <c r="A394" s="140"/>
      <c r="B394" s="257"/>
      <c r="C394" s="139"/>
      <c r="D394" s="136" t="s">
        <v>403</v>
      </c>
      <c r="E394" s="257"/>
      <c r="F394" s="257"/>
      <c r="G394" s="257"/>
      <c r="H394" s="257"/>
      <c r="I394" s="135"/>
      <c r="J394" s="162"/>
      <c r="K394" s="289"/>
      <c r="L394" s="310"/>
      <c r="M394" s="210"/>
    </row>
    <row r="395" spans="1:13" ht="18">
      <c r="A395" s="140"/>
      <c r="B395" s="257"/>
      <c r="C395" s="139"/>
      <c r="D395" s="136" t="s">
        <v>404</v>
      </c>
      <c r="E395" s="257"/>
      <c r="F395" s="257"/>
      <c r="G395" s="257"/>
      <c r="H395" s="257"/>
      <c r="I395" s="135"/>
      <c r="J395" s="162"/>
      <c r="K395" s="289"/>
      <c r="L395" s="310"/>
      <c r="M395" s="210"/>
    </row>
    <row r="396" spans="1:13" ht="18">
      <c r="A396" s="140"/>
      <c r="B396" s="257"/>
      <c r="C396" s="139"/>
      <c r="D396" s="136" t="s">
        <v>405</v>
      </c>
      <c r="E396" s="257"/>
      <c r="F396" s="257"/>
      <c r="G396" s="257"/>
      <c r="H396" s="257"/>
      <c r="I396" s="135"/>
      <c r="J396" s="162"/>
      <c r="K396" s="289"/>
      <c r="L396" s="310"/>
      <c r="M396" s="210"/>
    </row>
    <row r="397" spans="1:13" ht="18">
      <c r="A397" s="140"/>
      <c r="B397" s="257"/>
      <c r="C397" s="139"/>
      <c r="D397" s="136" t="s">
        <v>406</v>
      </c>
      <c r="E397" s="257"/>
      <c r="F397" s="257"/>
      <c r="G397" s="257"/>
      <c r="H397" s="257"/>
      <c r="I397" s="135"/>
      <c r="J397" s="162"/>
      <c r="K397" s="289"/>
      <c r="L397" s="310"/>
      <c r="M397" s="210"/>
    </row>
    <row r="398" spans="1:13" ht="18">
      <c r="A398" s="140"/>
      <c r="B398" s="257"/>
      <c r="C398" s="139"/>
      <c r="D398" s="136" t="s">
        <v>407</v>
      </c>
      <c r="E398" s="257"/>
      <c r="F398" s="257"/>
      <c r="G398" s="257"/>
      <c r="H398" s="257"/>
      <c r="I398" s="135"/>
      <c r="J398" s="162"/>
      <c r="K398" s="289"/>
      <c r="L398" s="310"/>
      <c r="M398" s="210"/>
    </row>
    <row r="399" spans="1:13" ht="18">
      <c r="A399" s="141"/>
      <c r="B399" s="133"/>
      <c r="C399" s="142"/>
      <c r="D399" s="137" t="s">
        <v>408</v>
      </c>
      <c r="E399" s="133"/>
      <c r="F399" s="133"/>
      <c r="G399" s="133"/>
      <c r="H399" s="133"/>
      <c r="I399" s="138"/>
      <c r="J399" s="163"/>
      <c r="K399" s="291"/>
      <c r="L399" s="309"/>
      <c r="M399" s="215"/>
    </row>
    <row r="400" spans="1:13" ht="15.5">
      <c r="A400" s="10"/>
    </row>
    <row r="401" spans="1:13" ht="15.5">
      <c r="A401" s="9"/>
    </row>
    <row r="402" spans="1:13" ht="20.5">
      <c r="A402" s="1"/>
    </row>
    <row r="403" spans="1:13" ht="20.5">
      <c r="A403" s="1"/>
    </row>
    <row r="404" spans="1:13" ht="20.5">
      <c r="A404" s="1"/>
    </row>
    <row r="405" spans="1:13" ht="20.5">
      <c r="A405" s="318" t="s">
        <v>372</v>
      </c>
      <c r="B405" s="318"/>
      <c r="C405" s="318"/>
      <c r="D405" s="318"/>
      <c r="E405" s="318"/>
      <c r="F405" s="318"/>
      <c r="G405" s="318"/>
      <c r="H405" s="318"/>
      <c r="I405" s="318"/>
      <c r="J405" s="318"/>
      <c r="K405" s="318"/>
      <c r="L405" s="318"/>
    </row>
    <row r="406" spans="1:13">
      <c r="A406" s="11"/>
    </row>
    <row r="407" spans="1:13" ht="20.5">
      <c r="A407" s="143" t="s">
        <v>348</v>
      </c>
      <c r="B407" s="144"/>
      <c r="C407" s="147"/>
      <c r="D407" s="143" t="s">
        <v>349</v>
      </c>
      <c r="E407" s="144"/>
      <c r="F407" s="144"/>
      <c r="G407" s="144"/>
      <c r="H407" s="145"/>
      <c r="I407" s="146"/>
      <c r="J407" s="148" t="s">
        <v>350</v>
      </c>
      <c r="K407" s="148" t="s">
        <v>350</v>
      </c>
      <c r="L407" s="352" t="s">
        <v>623</v>
      </c>
      <c r="M407" s="405"/>
    </row>
    <row r="408" spans="1:13" ht="20.5">
      <c r="A408" s="149"/>
      <c r="B408" s="19"/>
      <c r="C408" s="150"/>
      <c r="D408" s="149"/>
      <c r="E408" s="19"/>
      <c r="F408" s="19"/>
      <c r="G408" s="19"/>
      <c r="H408" s="242"/>
      <c r="I408" s="135"/>
      <c r="J408" s="151" t="s">
        <v>351</v>
      </c>
      <c r="K408" s="151" t="s">
        <v>455</v>
      </c>
      <c r="L408" s="406"/>
      <c r="M408" s="407"/>
    </row>
    <row r="409" spans="1:13" ht="20.5">
      <c r="A409" s="234" t="s">
        <v>409</v>
      </c>
      <c r="B409" s="235"/>
      <c r="C409" s="236"/>
      <c r="D409" s="234"/>
      <c r="E409" s="235"/>
      <c r="F409" s="235"/>
      <c r="G409" s="235"/>
      <c r="H409" s="235"/>
      <c r="I409" s="155"/>
      <c r="J409" s="161"/>
      <c r="K409" s="161"/>
      <c r="L409" s="406"/>
      <c r="M409" s="407"/>
    </row>
    <row r="410" spans="1:13" ht="18">
      <c r="A410" s="140" t="s">
        <v>410</v>
      </c>
      <c r="B410" s="257"/>
      <c r="C410" s="139"/>
      <c r="D410" s="136" t="s">
        <v>354</v>
      </c>
      <c r="E410" s="257"/>
      <c r="F410" s="257"/>
      <c r="G410" s="257"/>
      <c r="H410" s="242"/>
      <c r="I410" s="135"/>
      <c r="J410" s="273"/>
      <c r="K410" s="293"/>
      <c r="L410" s="302"/>
      <c r="M410" s="209"/>
    </row>
    <row r="411" spans="1:13" ht="18">
      <c r="A411" s="140"/>
      <c r="B411" s="257"/>
      <c r="C411" s="139"/>
      <c r="D411" s="136" t="s">
        <v>411</v>
      </c>
      <c r="E411" s="257"/>
      <c r="F411" s="257"/>
      <c r="G411" s="257"/>
      <c r="H411" s="242"/>
      <c r="I411" s="135"/>
      <c r="J411" s="151"/>
      <c r="K411" s="286"/>
      <c r="L411" s="308"/>
      <c r="M411" s="210"/>
    </row>
    <row r="412" spans="1:13" ht="18">
      <c r="A412" s="140"/>
      <c r="B412" s="257"/>
      <c r="C412" s="139"/>
      <c r="D412" s="136" t="s">
        <v>412</v>
      </c>
      <c r="E412" s="257"/>
      <c r="F412" s="257"/>
      <c r="G412" s="257"/>
      <c r="H412" s="242"/>
      <c r="I412" s="135"/>
      <c r="J412" s="151"/>
      <c r="K412" s="286"/>
      <c r="L412" s="308"/>
      <c r="M412" s="210"/>
    </row>
    <row r="413" spans="1:13" ht="18">
      <c r="A413" s="140"/>
      <c r="B413" s="257"/>
      <c r="C413" s="139"/>
      <c r="D413" s="136" t="s">
        <v>413</v>
      </c>
      <c r="E413" s="257"/>
      <c r="F413" s="257"/>
      <c r="G413" s="257"/>
      <c r="H413" s="242"/>
      <c r="I413" s="135"/>
      <c r="J413" s="151"/>
      <c r="K413" s="286"/>
      <c r="L413" s="308"/>
      <c r="M413" s="210"/>
    </row>
    <row r="414" spans="1:13" ht="18">
      <c r="A414" s="140"/>
      <c r="B414" s="257"/>
      <c r="C414" s="139"/>
      <c r="D414" s="136" t="s">
        <v>414</v>
      </c>
      <c r="E414" s="257"/>
      <c r="F414" s="257"/>
      <c r="G414" s="257"/>
      <c r="H414" s="242"/>
      <c r="I414" s="135"/>
      <c r="J414" s="151"/>
      <c r="K414" s="286"/>
      <c r="L414" s="308"/>
      <c r="M414" s="210"/>
    </row>
    <row r="415" spans="1:13" ht="18">
      <c r="A415" s="140"/>
      <c r="B415" s="257"/>
      <c r="C415" s="139"/>
      <c r="D415" s="136" t="s">
        <v>415</v>
      </c>
      <c r="E415" s="257"/>
      <c r="F415" s="257"/>
      <c r="G415" s="257"/>
      <c r="H415" s="242"/>
      <c r="I415" s="135"/>
      <c r="J415" s="151"/>
      <c r="K415" s="286"/>
      <c r="L415" s="308"/>
      <c r="M415" s="210"/>
    </row>
    <row r="416" spans="1:13" ht="18">
      <c r="A416" s="140"/>
      <c r="B416" s="257"/>
      <c r="C416" s="139"/>
      <c r="D416" s="136" t="s">
        <v>416</v>
      </c>
      <c r="E416" s="257"/>
      <c r="F416" s="257"/>
      <c r="G416" s="257"/>
      <c r="H416" s="242"/>
      <c r="I416" s="135"/>
      <c r="J416" s="151"/>
      <c r="K416" s="286"/>
      <c r="L416" s="301"/>
      <c r="M416" s="215"/>
    </row>
    <row r="417" spans="1:13" ht="18">
      <c r="A417" s="156" t="s">
        <v>417</v>
      </c>
      <c r="B417" s="157"/>
      <c r="C417" s="158"/>
      <c r="D417" s="159" t="s">
        <v>354</v>
      </c>
      <c r="E417" s="157"/>
      <c r="F417" s="157"/>
      <c r="G417" s="157"/>
      <c r="H417" s="157"/>
      <c r="I417" s="134"/>
      <c r="J417" s="272"/>
      <c r="K417" s="290"/>
      <c r="L417" s="310"/>
      <c r="M417" s="210"/>
    </row>
    <row r="418" spans="1:13" ht="18">
      <c r="A418" s="140"/>
      <c r="B418" s="257"/>
      <c r="C418" s="139"/>
      <c r="D418" s="136" t="s">
        <v>418</v>
      </c>
      <c r="E418" s="257"/>
      <c r="F418" s="257"/>
      <c r="G418" s="257"/>
      <c r="H418" s="257"/>
      <c r="I418" s="135"/>
      <c r="J418" s="162"/>
      <c r="K418" s="289"/>
      <c r="L418" s="310"/>
      <c r="M418" s="210"/>
    </row>
    <row r="419" spans="1:13" ht="20.5">
      <c r="A419" s="140"/>
      <c r="B419" s="257"/>
      <c r="C419" s="139"/>
      <c r="D419" s="136" t="s">
        <v>419</v>
      </c>
      <c r="E419" s="257"/>
      <c r="F419" s="257"/>
      <c r="G419" s="257"/>
      <c r="H419" s="257"/>
      <c r="I419" s="135"/>
      <c r="J419" s="162"/>
      <c r="K419" s="289"/>
      <c r="L419" s="310"/>
      <c r="M419" s="210"/>
    </row>
    <row r="420" spans="1:13" ht="20.5">
      <c r="A420" s="140"/>
      <c r="B420" s="16"/>
      <c r="C420" s="170"/>
      <c r="D420" s="169" t="s">
        <v>420</v>
      </c>
      <c r="E420" s="16"/>
      <c r="F420" s="16"/>
      <c r="G420" s="16"/>
      <c r="H420" s="257"/>
      <c r="I420" s="135"/>
      <c r="J420" s="162"/>
      <c r="K420" s="289"/>
      <c r="L420" s="310"/>
      <c r="M420" s="210"/>
    </row>
    <row r="421" spans="1:13" ht="18">
      <c r="A421" s="140"/>
      <c r="B421" s="257"/>
      <c r="C421" s="139"/>
      <c r="D421" s="136" t="s">
        <v>421</v>
      </c>
      <c r="E421" s="257"/>
      <c r="F421" s="257"/>
      <c r="G421" s="257"/>
      <c r="H421" s="257"/>
      <c r="I421" s="135"/>
      <c r="J421" s="162"/>
      <c r="K421" s="289"/>
      <c r="L421" s="310"/>
      <c r="M421" s="210"/>
    </row>
    <row r="422" spans="1:13" ht="18">
      <c r="A422" s="140"/>
      <c r="B422" s="257"/>
      <c r="C422" s="139"/>
      <c r="D422" s="136" t="s">
        <v>422</v>
      </c>
      <c r="E422" s="257"/>
      <c r="F422" s="257"/>
      <c r="G422" s="257"/>
      <c r="H422" s="257"/>
      <c r="I422" s="135"/>
      <c r="J422" s="162"/>
      <c r="K422" s="289"/>
      <c r="L422" s="310"/>
      <c r="M422" s="210"/>
    </row>
    <row r="423" spans="1:13" ht="18">
      <c r="A423" s="140"/>
      <c r="B423" s="257"/>
      <c r="C423" s="139"/>
      <c r="D423" s="136" t="s">
        <v>423</v>
      </c>
      <c r="E423" s="257"/>
      <c r="F423" s="257"/>
      <c r="G423" s="257"/>
      <c r="H423" s="257"/>
      <c r="I423" s="135"/>
      <c r="J423" s="162"/>
      <c r="K423" s="289"/>
      <c r="L423" s="310"/>
      <c r="M423" s="210"/>
    </row>
    <row r="424" spans="1:13" ht="18">
      <c r="A424" s="140"/>
      <c r="B424" s="257"/>
      <c r="C424" s="139"/>
      <c r="D424" s="136" t="s">
        <v>424</v>
      </c>
      <c r="E424" s="257"/>
      <c r="F424" s="257"/>
      <c r="G424" s="257"/>
      <c r="H424" s="257"/>
      <c r="I424" s="135"/>
      <c r="J424" s="162"/>
      <c r="K424" s="289"/>
      <c r="L424" s="310"/>
      <c r="M424" s="210"/>
    </row>
    <row r="425" spans="1:13" ht="18">
      <c r="A425" s="140"/>
      <c r="B425" s="257"/>
      <c r="C425" s="139"/>
      <c r="D425" s="136" t="s">
        <v>425</v>
      </c>
      <c r="E425" s="257"/>
      <c r="F425" s="257"/>
      <c r="G425" s="257"/>
      <c r="H425" s="257"/>
      <c r="I425" s="135"/>
      <c r="J425" s="162"/>
      <c r="K425" s="289"/>
      <c r="L425" s="310"/>
      <c r="M425" s="210"/>
    </row>
    <row r="426" spans="1:13" ht="18">
      <c r="A426" s="141"/>
      <c r="B426" s="133"/>
      <c r="C426" s="142"/>
      <c r="D426" s="137" t="s">
        <v>426</v>
      </c>
      <c r="E426" s="133"/>
      <c r="F426" s="133"/>
      <c r="G426" s="133"/>
      <c r="H426" s="133"/>
      <c r="I426" s="138"/>
      <c r="J426" s="163"/>
      <c r="K426" s="291"/>
      <c r="L426" s="309"/>
      <c r="M426" s="215"/>
    </row>
    <row r="427" spans="1:13" ht="15.5">
      <c r="A427" s="10"/>
    </row>
    <row r="428" spans="1:13" ht="15.5">
      <c r="A428" s="10"/>
    </row>
    <row r="429" spans="1:13" ht="15.5">
      <c r="A429" s="10"/>
    </row>
    <row r="430" spans="1:13" ht="15.5">
      <c r="A430" s="10"/>
    </row>
    <row r="431" spans="1:13" ht="15.5">
      <c r="A431" s="10"/>
    </row>
    <row r="432" spans="1:13" ht="15.5">
      <c r="A432" s="10"/>
    </row>
    <row r="433" spans="1:13" ht="15.5">
      <c r="A433" s="10"/>
    </row>
    <row r="434" spans="1:13" ht="15.5">
      <c r="A434" s="10"/>
    </row>
    <row r="435" spans="1:13" ht="20.5">
      <c r="A435" s="318" t="s">
        <v>372</v>
      </c>
      <c r="B435" s="318"/>
      <c r="C435" s="318"/>
      <c r="D435" s="318"/>
      <c r="E435" s="318"/>
      <c r="F435" s="318"/>
      <c r="G435" s="318"/>
      <c r="H435" s="318"/>
      <c r="I435" s="318"/>
      <c r="J435" s="318"/>
      <c r="K435" s="318"/>
      <c r="L435" s="318"/>
    </row>
    <row r="436" spans="1:13">
      <c r="A436" s="11"/>
    </row>
    <row r="437" spans="1:13" ht="20.5">
      <c r="A437" s="143" t="s">
        <v>348</v>
      </c>
      <c r="B437" s="144"/>
      <c r="C437" s="147"/>
      <c r="D437" s="143" t="s">
        <v>349</v>
      </c>
      <c r="E437" s="144"/>
      <c r="F437" s="144"/>
      <c r="G437" s="144"/>
      <c r="H437" s="145"/>
      <c r="I437" s="146"/>
      <c r="J437" s="148" t="s">
        <v>350</v>
      </c>
      <c r="K437" s="148" t="s">
        <v>350</v>
      </c>
      <c r="L437" s="352" t="s">
        <v>623</v>
      </c>
      <c r="M437" s="405"/>
    </row>
    <row r="438" spans="1:13" ht="20.5">
      <c r="A438" s="149"/>
      <c r="B438" s="19"/>
      <c r="C438" s="150"/>
      <c r="D438" s="149"/>
      <c r="E438" s="19"/>
      <c r="F438" s="19"/>
      <c r="G438" s="19"/>
      <c r="H438" s="242"/>
      <c r="I438" s="135"/>
      <c r="J438" s="151" t="s">
        <v>351</v>
      </c>
      <c r="K438" s="151" t="s">
        <v>455</v>
      </c>
      <c r="L438" s="406"/>
      <c r="M438" s="407"/>
    </row>
    <row r="439" spans="1:13" ht="20.5">
      <c r="A439" s="164" t="s">
        <v>409</v>
      </c>
      <c r="B439" s="165"/>
      <c r="C439" s="166"/>
      <c r="D439" s="164"/>
      <c r="E439" s="165"/>
      <c r="F439" s="165"/>
      <c r="G439" s="165"/>
      <c r="H439" s="165"/>
      <c r="I439" s="167"/>
      <c r="J439" s="168"/>
      <c r="K439" s="168"/>
      <c r="L439" s="406"/>
      <c r="M439" s="407"/>
    </row>
    <row r="440" spans="1:13" ht="18">
      <c r="A440" s="140" t="s">
        <v>427</v>
      </c>
      <c r="B440" s="257"/>
      <c r="C440" s="139"/>
      <c r="D440" s="136" t="s">
        <v>354</v>
      </c>
      <c r="E440" s="257"/>
      <c r="F440" s="257"/>
      <c r="G440" s="257"/>
      <c r="H440" s="257"/>
      <c r="I440" s="135"/>
      <c r="J440" s="271"/>
      <c r="K440" s="288"/>
      <c r="L440" s="292"/>
      <c r="M440" s="209"/>
    </row>
    <row r="441" spans="1:13" ht="18">
      <c r="A441" s="140"/>
      <c r="B441" s="257"/>
      <c r="C441" s="139"/>
      <c r="D441" s="136" t="s">
        <v>428</v>
      </c>
      <c r="E441" s="257"/>
      <c r="F441" s="257"/>
      <c r="G441" s="257"/>
      <c r="H441" s="257"/>
      <c r="I441" s="135"/>
      <c r="J441" s="162"/>
      <c r="K441" s="289"/>
      <c r="L441" s="310"/>
      <c r="M441" s="210"/>
    </row>
    <row r="442" spans="1:13" ht="18">
      <c r="A442" s="140"/>
      <c r="B442" s="257"/>
      <c r="C442" s="139"/>
      <c r="D442" s="136" t="s">
        <v>429</v>
      </c>
      <c r="E442" s="257"/>
      <c r="F442" s="257"/>
      <c r="G442" s="257"/>
      <c r="H442" s="257"/>
      <c r="I442" s="135"/>
      <c r="J442" s="162"/>
      <c r="K442" s="289"/>
      <c r="L442" s="310"/>
      <c r="M442" s="210"/>
    </row>
    <row r="443" spans="1:13" ht="18">
      <c r="A443" s="140"/>
      <c r="B443" s="257"/>
      <c r="C443" s="139"/>
      <c r="D443" s="136" t="s">
        <v>430</v>
      </c>
      <c r="E443" s="257"/>
      <c r="F443" s="257"/>
      <c r="G443" s="257"/>
      <c r="H443" s="257"/>
      <c r="I443" s="135"/>
      <c r="J443" s="162"/>
      <c r="K443" s="289"/>
      <c r="L443" s="310"/>
      <c r="M443" s="210"/>
    </row>
    <row r="444" spans="1:13" ht="18">
      <c r="A444" s="140"/>
      <c r="B444" s="257"/>
      <c r="C444" s="139"/>
      <c r="D444" s="136" t="s">
        <v>431</v>
      </c>
      <c r="E444" s="257"/>
      <c r="F444" s="257"/>
      <c r="G444" s="257"/>
      <c r="H444" s="257"/>
      <c r="I444" s="135"/>
      <c r="J444" s="162"/>
      <c r="K444" s="289"/>
      <c r="L444" s="310"/>
      <c r="M444" s="210"/>
    </row>
    <row r="445" spans="1:13" ht="18">
      <c r="A445" s="140"/>
      <c r="B445" s="257"/>
      <c r="C445" s="139"/>
      <c r="D445" s="136" t="s">
        <v>432</v>
      </c>
      <c r="E445" s="257"/>
      <c r="F445" s="257"/>
      <c r="G445" s="257"/>
      <c r="H445" s="257"/>
      <c r="I445" s="135"/>
      <c r="J445" s="162"/>
      <c r="K445" s="289"/>
      <c r="L445" s="310"/>
      <c r="M445" s="210"/>
    </row>
    <row r="446" spans="1:13" ht="18">
      <c r="A446" s="140"/>
      <c r="B446" s="257"/>
      <c r="C446" s="139"/>
      <c r="D446" s="136" t="s">
        <v>433</v>
      </c>
      <c r="E446" s="257"/>
      <c r="F446" s="257"/>
      <c r="G446" s="257"/>
      <c r="H446" s="257"/>
      <c r="I446" s="135"/>
      <c r="J446" s="162"/>
      <c r="K446" s="289"/>
      <c r="L446" s="310"/>
      <c r="M446" s="210"/>
    </row>
    <row r="447" spans="1:13" ht="20.5">
      <c r="A447" s="140"/>
      <c r="B447" s="257"/>
      <c r="C447" s="139"/>
      <c r="D447" s="136" t="s">
        <v>434</v>
      </c>
      <c r="E447" s="257"/>
      <c r="F447" s="257"/>
      <c r="G447" s="257"/>
      <c r="H447" s="257"/>
      <c r="I447" s="135"/>
      <c r="J447" s="162"/>
      <c r="K447" s="289"/>
      <c r="L447" s="310"/>
      <c r="M447" s="210"/>
    </row>
    <row r="448" spans="1:13" ht="20.5">
      <c r="A448" s="140"/>
      <c r="B448" s="16"/>
      <c r="C448" s="170"/>
      <c r="D448" s="169" t="s">
        <v>435</v>
      </c>
      <c r="E448" s="16"/>
      <c r="F448" s="16"/>
      <c r="G448" s="16"/>
      <c r="H448" s="257"/>
      <c r="I448" s="135"/>
      <c r="J448" s="162"/>
      <c r="K448" s="289"/>
      <c r="L448" s="310"/>
      <c r="M448" s="210"/>
    </row>
    <row r="449" spans="1:13" ht="18">
      <c r="A449" s="140"/>
      <c r="B449" s="257"/>
      <c r="C449" s="139"/>
      <c r="D449" s="136" t="s">
        <v>436</v>
      </c>
      <c r="E449" s="257"/>
      <c r="F449" s="257"/>
      <c r="G449" s="257"/>
      <c r="H449" s="257"/>
      <c r="I449" s="135"/>
      <c r="J449" s="162"/>
      <c r="K449" s="289"/>
      <c r="L449" s="310"/>
      <c r="M449" s="210"/>
    </row>
    <row r="450" spans="1:13" ht="20.5">
      <c r="A450" s="140"/>
      <c r="B450" s="257"/>
      <c r="C450" s="139"/>
      <c r="D450" s="136" t="s">
        <v>437</v>
      </c>
      <c r="E450" s="257"/>
      <c r="F450" s="257"/>
      <c r="G450" s="257"/>
      <c r="H450" s="257"/>
      <c r="I450" s="135"/>
      <c r="J450" s="162"/>
      <c r="K450" s="289"/>
      <c r="L450" s="309"/>
      <c r="M450" s="215"/>
    </row>
    <row r="451" spans="1:13" ht="18">
      <c r="A451" s="156" t="s">
        <v>438</v>
      </c>
      <c r="B451" s="157"/>
      <c r="C451" s="158"/>
      <c r="D451" s="159" t="s">
        <v>354</v>
      </c>
      <c r="E451" s="157"/>
      <c r="F451" s="157"/>
      <c r="G451" s="157"/>
      <c r="H451" s="157"/>
      <c r="I451" s="134"/>
      <c r="J451" s="272"/>
      <c r="K451" s="290"/>
      <c r="L451" s="310"/>
      <c r="M451" s="210"/>
    </row>
    <row r="452" spans="1:13" ht="18">
      <c r="A452" s="140"/>
      <c r="B452" s="257"/>
      <c r="C452" s="139"/>
      <c r="D452" s="136" t="s">
        <v>439</v>
      </c>
      <c r="E452" s="257"/>
      <c r="F452" s="257"/>
      <c r="G452" s="257"/>
      <c r="H452" s="257"/>
      <c r="I452" s="135"/>
      <c r="J452" s="162"/>
      <c r="K452" s="289"/>
      <c r="L452" s="310"/>
      <c r="M452" s="210"/>
    </row>
    <row r="453" spans="1:13" ht="18">
      <c r="A453" s="140"/>
      <c r="B453" s="257"/>
      <c r="C453" s="139"/>
      <c r="D453" s="136" t="s">
        <v>440</v>
      </c>
      <c r="E453" s="257"/>
      <c r="F453" s="257"/>
      <c r="G453" s="257"/>
      <c r="H453" s="257"/>
      <c r="I453" s="135"/>
      <c r="J453" s="162"/>
      <c r="K453" s="289"/>
      <c r="L453" s="310"/>
      <c r="M453" s="210"/>
    </row>
    <row r="454" spans="1:13" ht="18">
      <c r="A454" s="140"/>
      <c r="B454" s="257"/>
      <c r="C454" s="139"/>
      <c r="D454" s="136" t="s">
        <v>441</v>
      </c>
      <c r="E454" s="257"/>
      <c r="F454" s="257"/>
      <c r="G454" s="257"/>
      <c r="H454" s="257"/>
      <c r="I454" s="135"/>
      <c r="J454" s="162"/>
      <c r="K454" s="289"/>
      <c r="L454" s="310"/>
      <c r="M454" s="210"/>
    </row>
    <row r="455" spans="1:13" ht="18">
      <c r="A455" s="140"/>
      <c r="B455" s="257"/>
      <c r="C455" s="139"/>
      <c r="D455" s="136" t="s">
        <v>442</v>
      </c>
      <c r="E455" s="257"/>
      <c r="F455" s="257"/>
      <c r="G455" s="257"/>
      <c r="H455" s="257"/>
      <c r="I455" s="135"/>
      <c r="J455" s="162"/>
      <c r="K455" s="289"/>
      <c r="L455" s="310"/>
      <c r="M455" s="210"/>
    </row>
    <row r="456" spans="1:13" ht="18">
      <c r="A456" s="140"/>
      <c r="B456" s="257"/>
      <c r="C456" s="139"/>
      <c r="D456" s="136" t="s">
        <v>443</v>
      </c>
      <c r="E456" s="257"/>
      <c r="F456" s="257"/>
      <c r="G456" s="257"/>
      <c r="H456" s="257"/>
      <c r="I456" s="135"/>
      <c r="J456" s="162"/>
      <c r="K456" s="289"/>
      <c r="L456" s="310"/>
      <c r="M456" s="210"/>
    </row>
    <row r="457" spans="1:13" ht="18">
      <c r="A457" s="140"/>
      <c r="B457" s="257"/>
      <c r="C457" s="139"/>
      <c r="D457" s="136" t="s">
        <v>444</v>
      </c>
      <c r="E457" s="257"/>
      <c r="F457" s="257"/>
      <c r="G457" s="257"/>
      <c r="H457" s="257"/>
      <c r="I457" s="135"/>
      <c r="J457" s="162"/>
      <c r="K457" s="289"/>
      <c r="L457" s="310"/>
      <c r="M457" s="210"/>
    </row>
    <row r="458" spans="1:13" ht="18">
      <c r="A458" s="140"/>
      <c r="B458" s="257"/>
      <c r="C458" s="139"/>
      <c r="D458" s="136" t="s">
        <v>445</v>
      </c>
      <c r="E458" s="257"/>
      <c r="F458" s="257"/>
      <c r="G458" s="257"/>
      <c r="H458" s="257"/>
      <c r="I458" s="135"/>
      <c r="J458" s="162"/>
      <c r="K458" s="289"/>
      <c r="L458" s="310"/>
      <c r="M458" s="210"/>
    </row>
    <row r="459" spans="1:13" ht="18">
      <c r="A459" s="140"/>
      <c r="B459" s="257"/>
      <c r="C459" s="139"/>
      <c r="D459" s="136" t="s">
        <v>446</v>
      </c>
      <c r="E459" s="257"/>
      <c r="F459" s="257"/>
      <c r="G459" s="257"/>
      <c r="H459" s="257"/>
      <c r="I459" s="135"/>
      <c r="J459" s="162"/>
      <c r="K459" s="289"/>
      <c r="L459" s="310"/>
      <c r="M459" s="210"/>
    </row>
    <row r="460" spans="1:13" ht="18">
      <c r="A460" s="141"/>
      <c r="B460" s="133"/>
      <c r="C460" s="142"/>
      <c r="D460" s="137" t="s">
        <v>447</v>
      </c>
      <c r="E460" s="133"/>
      <c r="F460" s="133"/>
      <c r="G460" s="133"/>
      <c r="H460" s="133"/>
      <c r="I460" s="138"/>
      <c r="J460" s="163"/>
      <c r="K460" s="291"/>
      <c r="L460" s="309"/>
      <c r="M460" s="215"/>
    </row>
    <row r="461" spans="1:13" ht="20.5">
      <c r="A461" s="1"/>
    </row>
    <row r="462" spans="1:13" ht="20.5">
      <c r="A462" s="1"/>
    </row>
    <row r="463" spans="1:13" ht="20.5">
      <c r="A463" s="177" t="s">
        <v>448</v>
      </c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</row>
    <row r="464" spans="1:13" ht="20.5">
      <c r="A464" s="179" t="s">
        <v>449</v>
      </c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</row>
    <row r="465" spans="1:13" ht="20.5">
      <c r="A465" s="179" t="s">
        <v>450</v>
      </c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</row>
    <row r="466" spans="1:13" ht="20.5">
      <c r="A466" s="179" t="s">
        <v>451</v>
      </c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</row>
    <row r="467" spans="1:13" ht="20.5">
      <c r="A467" s="179" t="s">
        <v>452</v>
      </c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</row>
    <row r="468" spans="1:13" ht="20.5">
      <c r="A468" s="177" t="s">
        <v>453</v>
      </c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</row>
    <row r="469" spans="1:13" ht="20.5">
      <c r="A469" s="19"/>
      <c r="B469" s="150"/>
      <c r="C469" s="143" t="s">
        <v>348</v>
      </c>
      <c r="D469" s="144"/>
      <c r="E469" s="144"/>
      <c r="F469" s="144"/>
      <c r="G469" s="147"/>
      <c r="H469" s="165" t="s">
        <v>454</v>
      </c>
      <c r="I469" s="180"/>
      <c r="J469" s="180"/>
      <c r="K469" s="180"/>
    </row>
    <row r="470" spans="1:13" ht="20.5">
      <c r="A470" s="19"/>
      <c r="B470" s="150"/>
      <c r="C470" s="149"/>
      <c r="D470" s="19"/>
      <c r="E470" s="19"/>
      <c r="F470" s="19"/>
      <c r="G470" s="150"/>
      <c r="H470" s="174" t="s">
        <v>350</v>
      </c>
      <c r="I470" s="161" t="s">
        <v>350</v>
      </c>
      <c r="J470" s="161" t="s">
        <v>568</v>
      </c>
      <c r="K470" s="161" t="s">
        <v>29</v>
      </c>
    </row>
    <row r="471" spans="1:13" ht="20.5">
      <c r="A471" s="19"/>
      <c r="B471" s="150"/>
      <c r="C471" s="181"/>
      <c r="D471" s="182"/>
      <c r="E471" s="182"/>
      <c r="F471" s="182"/>
      <c r="G471" s="183"/>
      <c r="H471" s="174" t="s">
        <v>351</v>
      </c>
      <c r="I471" s="161" t="s">
        <v>455</v>
      </c>
      <c r="J471" s="161" t="s">
        <v>569</v>
      </c>
      <c r="K471" s="161"/>
    </row>
    <row r="472" spans="1:13" ht="20.5">
      <c r="A472" s="16"/>
      <c r="B472" s="170"/>
      <c r="C472" s="171" t="s">
        <v>456</v>
      </c>
      <c r="D472" s="172"/>
      <c r="E472" s="172"/>
      <c r="F472" s="172"/>
      <c r="G472" s="173"/>
      <c r="H472" s="175">
        <f>J324</f>
        <v>0</v>
      </c>
      <c r="I472" s="176">
        <f>K324</f>
        <v>0</v>
      </c>
      <c r="J472" s="176">
        <f t="shared" ref="J472:J481" si="0">I472-H472</f>
        <v>0</v>
      </c>
      <c r="K472" s="176" t="str">
        <f>IF(J472&gt;-0.99,"3",IF(J472&gt;-1.99,"2",IF(J472&gt;-2.99,"1",IF(J472&gt;-3.99,"0"))))</f>
        <v>3</v>
      </c>
    </row>
    <row r="473" spans="1:13" ht="20.5">
      <c r="A473" s="16"/>
      <c r="B473" s="170"/>
      <c r="C473" s="171" t="s">
        <v>457</v>
      </c>
      <c r="D473" s="172"/>
      <c r="E473" s="172"/>
      <c r="F473" s="172"/>
      <c r="G473" s="173"/>
      <c r="H473" s="175">
        <f>J333</f>
        <v>0</v>
      </c>
      <c r="I473" s="176">
        <f>K333</f>
        <v>0</v>
      </c>
      <c r="J473" s="176">
        <f t="shared" si="0"/>
        <v>0</v>
      </c>
      <c r="K473" s="176" t="str">
        <f t="shared" ref="K473:K481" si="1">IF(J473&gt;-0.99,"3",IF(J473&gt;-1.99,"2",IF(J473&gt;-2.99,"1",IF(J473&gt;-3.99,"0"))))</f>
        <v>3</v>
      </c>
    </row>
    <row r="474" spans="1:13" ht="20.5">
      <c r="A474" s="16"/>
      <c r="B474" s="170"/>
      <c r="C474" s="171" t="s">
        <v>458</v>
      </c>
      <c r="D474" s="172"/>
      <c r="E474" s="172"/>
      <c r="F474" s="172"/>
      <c r="G474" s="173"/>
      <c r="H474" s="176">
        <f>J351</f>
        <v>0</v>
      </c>
      <c r="I474" s="176">
        <f>K351</f>
        <v>0</v>
      </c>
      <c r="J474" s="176">
        <f t="shared" si="0"/>
        <v>0</v>
      </c>
      <c r="K474" s="176" t="str">
        <f t="shared" si="1"/>
        <v>3</v>
      </c>
    </row>
    <row r="475" spans="1:13" ht="20.5">
      <c r="A475" s="16"/>
      <c r="B475" s="170"/>
      <c r="C475" s="171" t="s">
        <v>459</v>
      </c>
      <c r="D475" s="172"/>
      <c r="E475" s="172"/>
      <c r="F475" s="172"/>
      <c r="G475" s="173"/>
      <c r="H475" s="176">
        <f>J362</f>
        <v>0</v>
      </c>
      <c r="I475" s="176">
        <f>K362</f>
        <v>0</v>
      </c>
      <c r="J475" s="176">
        <f t="shared" si="0"/>
        <v>0</v>
      </c>
      <c r="K475" s="176" t="str">
        <f t="shared" si="1"/>
        <v>3</v>
      </c>
    </row>
    <row r="476" spans="1:13" ht="20.5">
      <c r="A476" s="16"/>
      <c r="B476" s="170"/>
      <c r="C476" s="171" t="s">
        <v>460</v>
      </c>
      <c r="D476" s="172"/>
      <c r="E476" s="172"/>
      <c r="F476" s="172"/>
      <c r="G476" s="173"/>
      <c r="H476" s="176">
        <f>J382</f>
        <v>0</v>
      </c>
      <c r="I476" s="176">
        <f>K382</f>
        <v>0</v>
      </c>
      <c r="J476" s="176">
        <f t="shared" si="0"/>
        <v>0</v>
      </c>
      <c r="K476" s="176" t="str">
        <f t="shared" si="1"/>
        <v>3</v>
      </c>
    </row>
    <row r="477" spans="1:13" ht="20.5">
      <c r="A477" s="16"/>
      <c r="B477" s="170"/>
      <c r="C477" s="171" t="s">
        <v>461</v>
      </c>
      <c r="D477" s="172"/>
      <c r="E477" s="172"/>
      <c r="F477" s="172"/>
      <c r="G477" s="173"/>
      <c r="H477" s="176">
        <f>J390</f>
        <v>0</v>
      </c>
      <c r="I477" s="176">
        <f>K390</f>
        <v>0</v>
      </c>
      <c r="J477" s="176">
        <f t="shared" si="0"/>
        <v>0</v>
      </c>
      <c r="K477" s="176" t="str">
        <f t="shared" si="1"/>
        <v>3</v>
      </c>
    </row>
    <row r="478" spans="1:13" ht="20.5">
      <c r="A478" s="16"/>
      <c r="B478" s="170"/>
      <c r="C478" s="171" t="s">
        <v>462</v>
      </c>
      <c r="D478" s="172"/>
      <c r="E478" s="172"/>
      <c r="F478" s="172"/>
      <c r="G478" s="173"/>
      <c r="H478" s="176">
        <f>J410</f>
        <v>0</v>
      </c>
      <c r="I478" s="176">
        <f>K410</f>
        <v>0</v>
      </c>
      <c r="J478" s="176">
        <f t="shared" si="0"/>
        <v>0</v>
      </c>
      <c r="K478" s="176" t="str">
        <f t="shared" si="1"/>
        <v>3</v>
      </c>
    </row>
    <row r="479" spans="1:13" ht="20.5">
      <c r="A479" s="16"/>
      <c r="B479" s="170"/>
      <c r="C479" s="171" t="s">
        <v>463</v>
      </c>
      <c r="D479" s="172"/>
      <c r="E479" s="172"/>
      <c r="F479" s="172"/>
      <c r="G479" s="173"/>
      <c r="H479" s="176">
        <f>J417</f>
        <v>0</v>
      </c>
      <c r="I479" s="176">
        <f>K417</f>
        <v>0</v>
      </c>
      <c r="J479" s="176">
        <f t="shared" si="0"/>
        <v>0</v>
      </c>
      <c r="K479" s="176" t="str">
        <f t="shared" si="1"/>
        <v>3</v>
      </c>
    </row>
    <row r="480" spans="1:13" ht="20.5">
      <c r="A480" s="16"/>
      <c r="B480" s="170"/>
      <c r="C480" s="171" t="s">
        <v>464</v>
      </c>
      <c r="D480" s="172"/>
      <c r="E480" s="172"/>
      <c r="F480" s="172"/>
      <c r="G480" s="173"/>
      <c r="H480" s="176">
        <f>J440</f>
        <v>0</v>
      </c>
      <c r="I480" s="176">
        <f>K440</f>
        <v>0</v>
      </c>
      <c r="J480" s="176">
        <f t="shared" si="0"/>
        <v>0</v>
      </c>
      <c r="K480" s="176" t="str">
        <f t="shared" si="1"/>
        <v>3</v>
      </c>
    </row>
    <row r="481" spans="1:13" ht="20.5">
      <c r="A481" s="16"/>
      <c r="B481" s="170"/>
      <c r="C481" s="171" t="s">
        <v>465</v>
      </c>
      <c r="D481" s="172"/>
      <c r="E481" s="172"/>
      <c r="F481" s="172"/>
      <c r="G481" s="173"/>
      <c r="H481" s="176">
        <f>J451</f>
        <v>0</v>
      </c>
      <c r="I481" s="176">
        <f>K451</f>
        <v>0</v>
      </c>
      <c r="J481" s="176">
        <f t="shared" si="0"/>
        <v>0</v>
      </c>
      <c r="K481" s="176" t="str">
        <f t="shared" si="1"/>
        <v>3</v>
      </c>
    </row>
    <row r="482" spans="1:13" ht="20.5">
      <c r="A482" s="16"/>
      <c r="B482" s="170"/>
      <c r="C482" s="184" t="s">
        <v>466</v>
      </c>
      <c r="D482" s="185"/>
      <c r="E482" s="185"/>
      <c r="F482" s="185"/>
      <c r="G482" s="186"/>
      <c r="H482" s="185"/>
      <c r="I482" s="187"/>
      <c r="J482" s="187"/>
      <c r="K482" s="176">
        <f>K472+K473+K474+K475+K476+K477+K478+K479+K480+K481</f>
        <v>30</v>
      </c>
    </row>
    <row r="483" spans="1:13" ht="20.5">
      <c r="A483" s="16"/>
      <c r="B483" s="170"/>
      <c r="C483" s="358" t="s">
        <v>570</v>
      </c>
      <c r="D483" s="359"/>
      <c r="E483" s="359"/>
      <c r="F483" s="359"/>
      <c r="G483" s="359"/>
      <c r="H483" s="359"/>
      <c r="I483" s="359"/>
      <c r="J483" s="360"/>
      <c r="K483" s="364">
        <f>K482/10/3</f>
        <v>1</v>
      </c>
    </row>
    <row r="484" spans="1:13" ht="20.5">
      <c r="A484" s="16"/>
      <c r="B484" s="170"/>
      <c r="C484" s="361"/>
      <c r="D484" s="362"/>
      <c r="E484" s="362"/>
      <c r="F484" s="362"/>
      <c r="G484" s="362"/>
      <c r="H484" s="362"/>
      <c r="I484" s="362"/>
      <c r="J484" s="363"/>
      <c r="K484" s="365"/>
    </row>
    <row r="485" spans="1:13" ht="18">
      <c r="A485" s="5"/>
    </row>
    <row r="486" spans="1:13" ht="15.5">
      <c r="A486" s="9"/>
    </row>
    <row r="487" spans="1:13" ht="15.5">
      <c r="A487" s="9"/>
    </row>
    <row r="488" spans="1:13" ht="15.5">
      <c r="A488" s="9"/>
    </row>
    <row r="489" spans="1:13" ht="20.5">
      <c r="A489" s="188" t="s">
        <v>467</v>
      </c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90"/>
    </row>
    <row r="490" spans="1:13" ht="20.5">
      <c r="A490" s="130" t="s">
        <v>468</v>
      </c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  <c r="L490" s="191"/>
      <c r="M490" s="192"/>
    </row>
    <row r="491" spans="1:13" ht="20.5">
      <c r="A491" s="130" t="s">
        <v>469</v>
      </c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  <c r="L491" s="191"/>
      <c r="M491" s="192"/>
    </row>
    <row r="492" spans="1:13">
      <c r="A492" s="193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  <c r="L492" s="191"/>
      <c r="M492" s="192"/>
    </row>
    <row r="493" spans="1:13" ht="20.5">
      <c r="A493" s="130"/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  <c r="L493" s="191"/>
      <c r="M493" s="192"/>
    </row>
    <row r="494" spans="1:13" ht="23">
      <c r="A494" s="194" t="s">
        <v>470</v>
      </c>
      <c r="B494" s="191"/>
      <c r="C494" s="191"/>
      <c r="D494" s="191"/>
      <c r="E494" s="191"/>
      <c r="F494" s="191"/>
      <c r="G494" s="191"/>
      <c r="H494" s="191"/>
      <c r="I494" s="191"/>
      <c r="J494" s="191"/>
      <c r="K494" s="191"/>
      <c r="L494" s="191"/>
      <c r="M494" s="192"/>
    </row>
    <row r="495" spans="1:13" ht="23">
      <c r="A495" s="195" t="s">
        <v>471</v>
      </c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197"/>
    </row>
    <row r="496" spans="1:13">
      <c r="A496" s="11"/>
    </row>
    <row r="497" spans="1:13" ht="23">
      <c r="A497" s="198" t="s">
        <v>472</v>
      </c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</row>
    <row r="498" spans="1:13">
      <c r="A498" s="4"/>
    </row>
    <row r="499" spans="1:13" ht="20.5">
      <c r="A499" s="366" t="s">
        <v>473</v>
      </c>
      <c r="B499" s="367"/>
      <c r="C499" s="367"/>
      <c r="D499" s="367"/>
      <c r="E499" s="367"/>
      <c r="F499" s="367"/>
      <c r="G499" s="368"/>
      <c r="H499" s="372" t="s">
        <v>29</v>
      </c>
      <c r="I499" s="373"/>
      <c r="J499" s="372" t="s">
        <v>30</v>
      </c>
      <c r="K499" s="373"/>
      <c r="L499" s="372" t="s">
        <v>476</v>
      </c>
      <c r="M499" s="373"/>
    </row>
    <row r="500" spans="1:13" ht="20.5">
      <c r="A500" s="369"/>
      <c r="B500" s="370"/>
      <c r="C500" s="370"/>
      <c r="D500" s="370"/>
      <c r="E500" s="370"/>
      <c r="F500" s="370"/>
      <c r="G500" s="371"/>
      <c r="H500" s="374" t="s">
        <v>474</v>
      </c>
      <c r="I500" s="375"/>
      <c r="J500" s="374" t="s">
        <v>475</v>
      </c>
      <c r="K500" s="375"/>
      <c r="L500" s="374" t="s">
        <v>477</v>
      </c>
      <c r="M500" s="375"/>
    </row>
    <row r="501" spans="1:13" ht="20.5">
      <c r="A501" s="378" t="s">
        <v>478</v>
      </c>
      <c r="B501" s="379"/>
      <c r="C501" s="379"/>
      <c r="D501" s="379"/>
      <c r="E501" s="379"/>
      <c r="F501" s="379"/>
      <c r="G501" s="380"/>
      <c r="H501" s="376">
        <f>L310</f>
        <v>0</v>
      </c>
      <c r="I501" s="377"/>
      <c r="J501" s="381">
        <v>70</v>
      </c>
      <c r="K501" s="382"/>
      <c r="L501" s="376">
        <f>H501*J501</f>
        <v>0</v>
      </c>
      <c r="M501" s="377"/>
    </row>
    <row r="502" spans="1:13" ht="20.5">
      <c r="A502" s="378" t="s">
        <v>479</v>
      </c>
      <c r="B502" s="379"/>
      <c r="C502" s="379"/>
      <c r="D502" s="379"/>
      <c r="E502" s="379"/>
      <c r="F502" s="379"/>
      <c r="G502" s="380"/>
      <c r="H502" s="376">
        <f>K483</f>
        <v>1</v>
      </c>
      <c r="I502" s="377"/>
      <c r="J502" s="381">
        <v>30</v>
      </c>
      <c r="K502" s="382"/>
      <c r="L502" s="376">
        <f>H502*J502</f>
        <v>30</v>
      </c>
      <c r="M502" s="377"/>
    </row>
    <row r="503" spans="1:13" ht="20.5">
      <c r="A503" s="201"/>
      <c r="B503" s="182"/>
      <c r="C503" s="182"/>
      <c r="D503" s="182"/>
      <c r="E503" s="182"/>
      <c r="F503" s="204"/>
      <c r="G503" s="202"/>
      <c r="H503" s="387" t="s">
        <v>480</v>
      </c>
      <c r="I503" s="388"/>
      <c r="J503" s="389">
        <v>1</v>
      </c>
      <c r="K503" s="390"/>
      <c r="L503" s="399">
        <f>L501+L502</f>
        <v>30</v>
      </c>
      <c r="M503" s="400"/>
    </row>
    <row r="504" spans="1:13" ht="20.5">
      <c r="A504" s="171"/>
      <c r="B504" s="235"/>
      <c r="C504" s="235"/>
      <c r="D504" s="235"/>
      <c r="E504" s="235"/>
      <c r="F504" s="235"/>
      <c r="G504" s="172"/>
      <c r="H504" s="401" t="s">
        <v>481</v>
      </c>
      <c r="I504" s="401"/>
      <c r="J504" s="235"/>
      <c r="K504" s="203"/>
      <c r="L504" s="381" t="str">
        <f>IF(L503&gt;89.99,"ดีเด่น",IF(L503&gt;79.99,"ดีมาก",IF(L503&gt;69.99,"ดี",IF(L503&gt;59.99,"พอใช้","ต้องปรับปรุง"))))</f>
        <v>ต้องปรับปรุง</v>
      </c>
      <c r="M504" s="382"/>
    </row>
    <row r="505" spans="1:13" ht="15.5">
      <c r="A505" s="9"/>
    </row>
    <row r="506" spans="1:13" ht="20.5">
      <c r="A506" s="177" t="s">
        <v>482</v>
      </c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</row>
    <row r="507" spans="1:13">
      <c r="A507" s="11"/>
    </row>
    <row r="508" spans="1:13" ht="20.5">
      <c r="A508" s="14"/>
      <c r="B508" s="14"/>
      <c r="C508" s="14"/>
      <c r="D508" s="14"/>
      <c r="E508" s="14"/>
      <c r="F508" s="402" t="s">
        <v>481</v>
      </c>
      <c r="G508" s="403"/>
      <c r="H508" s="403" t="s">
        <v>483</v>
      </c>
      <c r="I508" s="404"/>
    </row>
    <row r="509" spans="1:13" ht="20.5">
      <c r="A509" s="14"/>
      <c r="B509" s="14"/>
      <c r="C509" s="14"/>
      <c r="D509" s="14"/>
      <c r="E509" s="14"/>
      <c r="F509" s="395" t="s">
        <v>484</v>
      </c>
      <c r="G509" s="396"/>
      <c r="H509" s="397" t="s">
        <v>489</v>
      </c>
      <c r="I509" s="398"/>
    </row>
    <row r="510" spans="1:13" ht="20.5">
      <c r="A510" s="14"/>
      <c r="B510" s="14"/>
      <c r="C510" s="14"/>
      <c r="D510" s="14"/>
      <c r="E510" s="14"/>
      <c r="F510" s="383" t="s">
        <v>485</v>
      </c>
      <c r="G510" s="384"/>
      <c r="H510" s="385" t="s">
        <v>490</v>
      </c>
      <c r="I510" s="386"/>
    </row>
    <row r="511" spans="1:13" ht="20.5">
      <c r="A511" s="14"/>
      <c r="B511" s="14"/>
      <c r="C511" s="14"/>
      <c r="D511" s="14"/>
      <c r="E511" s="14"/>
      <c r="F511" s="383" t="s">
        <v>486</v>
      </c>
      <c r="G511" s="384"/>
      <c r="H511" s="385" t="s">
        <v>491</v>
      </c>
      <c r="I511" s="386"/>
    </row>
    <row r="512" spans="1:13" ht="20.5">
      <c r="A512" s="14"/>
      <c r="B512" s="14"/>
      <c r="C512" s="14"/>
      <c r="D512" s="14"/>
      <c r="E512" s="14"/>
      <c r="F512" s="383" t="s">
        <v>487</v>
      </c>
      <c r="G512" s="384"/>
      <c r="H512" s="385" t="s">
        <v>492</v>
      </c>
      <c r="I512" s="386"/>
    </row>
    <row r="513" spans="1:13" ht="23">
      <c r="A513" s="3"/>
      <c r="F513" s="391" t="s">
        <v>488</v>
      </c>
      <c r="G513" s="392"/>
      <c r="H513" s="393" t="s">
        <v>493</v>
      </c>
      <c r="I513" s="394"/>
    </row>
    <row r="514" spans="1:13" ht="23">
      <c r="A514" s="3"/>
      <c r="F514" s="14"/>
      <c r="G514" s="14"/>
      <c r="H514" s="205"/>
      <c r="I514" s="205"/>
    </row>
    <row r="515" spans="1:13" ht="23">
      <c r="A515" s="3" t="s">
        <v>494</v>
      </c>
      <c r="F515" s="14"/>
      <c r="G515" s="14"/>
      <c r="H515" s="205"/>
      <c r="I515" s="205"/>
    </row>
    <row r="516" spans="1:13" ht="20.5">
      <c r="A516" s="206" t="s">
        <v>495</v>
      </c>
      <c r="B516" s="207"/>
      <c r="C516" s="207"/>
      <c r="D516" s="207"/>
      <c r="E516" s="207"/>
      <c r="F516" s="207"/>
      <c r="G516" s="207"/>
      <c r="H516" s="207"/>
      <c r="I516" s="207"/>
      <c r="J516" s="208"/>
      <c r="K516" s="208"/>
      <c r="L516" s="208"/>
      <c r="M516" s="209"/>
    </row>
    <row r="517" spans="1:13" ht="20.5">
      <c r="A517" s="34" t="s">
        <v>496</v>
      </c>
      <c r="B517" s="199"/>
      <c r="C517" s="199"/>
      <c r="D517" s="199"/>
      <c r="E517" s="199"/>
      <c r="F517" s="199"/>
      <c r="G517" s="199"/>
      <c r="H517" s="199"/>
      <c r="I517" s="199"/>
      <c r="J517" s="200"/>
      <c r="K517" s="200"/>
      <c r="L517" s="200"/>
      <c r="M517" s="210"/>
    </row>
    <row r="518" spans="1:13" ht="20.5">
      <c r="A518" s="34" t="s">
        <v>497</v>
      </c>
      <c r="B518" s="199"/>
      <c r="C518" s="199"/>
      <c r="D518" s="199"/>
      <c r="E518" s="199"/>
      <c r="F518" s="199"/>
      <c r="G518" s="199"/>
      <c r="H518" s="199"/>
      <c r="I518" s="199"/>
      <c r="J518" s="200"/>
      <c r="K518" s="200"/>
      <c r="L518" s="200"/>
      <c r="M518" s="210"/>
    </row>
    <row r="519" spans="1:13" ht="20.5">
      <c r="A519" s="211" t="s">
        <v>498</v>
      </c>
      <c r="B519" s="199"/>
      <c r="C519" s="199"/>
      <c r="D519" s="199"/>
      <c r="E519" s="199"/>
      <c r="F519" s="199"/>
      <c r="G519" s="199"/>
      <c r="H519" s="199"/>
      <c r="I519" s="199"/>
      <c r="J519" s="200"/>
      <c r="K519" s="200"/>
      <c r="L519" s="200"/>
      <c r="M519" s="210"/>
    </row>
    <row r="520" spans="1:13" ht="20.5">
      <c r="A520" s="34" t="s">
        <v>499</v>
      </c>
      <c r="B520" s="199"/>
      <c r="C520" s="199"/>
      <c r="D520" s="199"/>
      <c r="E520" s="199"/>
      <c r="F520" s="199"/>
      <c r="G520" s="199"/>
      <c r="H520" s="199"/>
      <c r="I520" s="199"/>
      <c r="J520" s="200"/>
      <c r="K520" s="200"/>
      <c r="L520" s="200"/>
      <c r="M520" s="210"/>
    </row>
    <row r="521" spans="1:13" ht="20.5">
      <c r="A521" s="34" t="s">
        <v>500</v>
      </c>
      <c r="B521" s="199"/>
      <c r="C521" s="199"/>
      <c r="D521" s="199"/>
      <c r="E521" s="199"/>
      <c r="F521" s="199"/>
      <c r="G521" s="199"/>
      <c r="H521" s="199"/>
      <c r="I521" s="199"/>
      <c r="J521" s="200"/>
      <c r="K521" s="200"/>
      <c r="L521" s="200"/>
      <c r="M521" s="210"/>
    </row>
    <row r="522" spans="1:13" ht="20.5">
      <c r="A522" s="212"/>
      <c r="B522" s="213"/>
      <c r="C522" s="213"/>
      <c r="D522" s="213"/>
      <c r="E522" s="213"/>
      <c r="F522" s="213"/>
      <c r="G522" s="213"/>
      <c r="H522" s="213"/>
      <c r="I522" s="213"/>
      <c r="J522" s="214"/>
      <c r="K522" s="214"/>
      <c r="L522" s="214"/>
      <c r="M522" s="215"/>
    </row>
    <row r="523" spans="1:13" ht="15.5">
      <c r="A523" s="10"/>
    </row>
    <row r="524" spans="1:13" ht="15.5">
      <c r="A524" s="10"/>
    </row>
    <row r="525" spans="1:13" ht="15.5">
      <c r="A525" s="10"/>
    </row>
    <row r="526" spans="1:13" ht="20.5">
      <c r="A526" s="188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90"/>
    </row>
    <row r="527" spans="1:13" ht="20.5">
      <c r="A527" s="130" t="s">
        <v>501</v>
      </c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  <c r="L527" s="191"/>
      <c r="M527" s="192"/>
    </row>
    <row r="528" spans="1:13" ht="20.5">
      <c r="A528" s="130" t="s">
        <v>502</v>
      </c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2"/>
    </row>
    <row r="529" spans="1:13" ht="20.5">
      <c r="A529" s="130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  <c r="L529" s="191"/>
      <c r="M529" s="192"/>
    </row>
    <row r="530" spans="1:13" ht="20.5">
      <c r="A530" s="130"/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  <c r="L530" s="191"/>
      <c r="M530" s="192"/>
    </row>
    <row r="531" spans="1:13" ht="23">
      <c r="A531" s="194" t="s">
        <v>503</v>
      </c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  <c r="L531" s="191"/>
      <c r="M531" s="192"/>
    </row>
    <row r="532" spans="1:13" ht="23">
      <c r="A532" s="194" t="s">
        <v>504</v>
      </c>
      <c r="B532" s="191"/>
      <c r="C532" s="191"/>
      <c r="D532" s="191"/>
      <c r="E532" s="191"/>
      <c r="F532" s="191"/>
      <c r="G532" s="191"/>
      <c r="H532" s="191"/>
      <c r="I532" s="191"/>
      <c r="J532" s="191"/>
      <c r="K532" s="191"/>
      <c r="L532" s="191"/>
      <c r="M532" s="192"/>
    </row>
    <row r="533" spans="1:13" ht="20.5">
      <c r="A533" s="118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197"/>
    </row>
    <row r="534" spans="1:13" ht="18">
      <c r="A534" s="12"/>
    </row>
    <row r="535" spans="1:13" ht="17.5">
      <c r="A535" s="13"/>
    </row>
    <row r="536" spans="1:13" ht="17.5">
      <c r="A536" s="13"/>
    </row>
    <row r="537" spans="1:13" ht="17.5">
      <c r="A537" s="13"/>
    </row>
    <row r="538" spans="1:13" ht="17.5">
      <c r="A538" s="13"/>
    </row>
    <row r="539" spans="1:13" ht="17.5">
      <c r="A539" s="13"/>
    </row>
    <row r="540" spans="1:13" ht="17.5">
      <c r="A540" s="13"/>
    </row>
  </sheetData>
  <mergeCells count="88">
    <mergeCell ref="L379:M381"/>
    <mergeCell ref="L407:M409"/>
    <mergeCell ref="L437:M439"/>
    <mergeCell ref="F512:G512"/>
    <mergeCell ref="H512:I512"/>
    <mergeCell ref="F513:G513"/>
    <mergeCell ref="H513:I513"/>
    <mergeCell ref="A237:M237"/>
    <mergeCell ref="F509:G509"/>
    <mergeCell ref="H509:I509"/>
    <mergeCell ref="F510:G510"/>
    <mergeCell ref="H510:I510"/>
    <mergeCell ref="F511:G511"/>
    <mergeCell ref="H511:I511"/>
    <mergeCell ref="H503:I503"/>
    <mergeCell ref="J503:K503"/>
    <mergeCell ref="L503:M503"/>
    <mergeCell ref="H504:I504"/>
    <mergeCell ref="L504:M504"/>
    <mergeCell ref="L501:M501"/>
    <mergeCell ref="A502:G502"/>
    <mergeCell ref="H502:I502"/>
    <mergeCell ref="J502:K502"/>
    <mergeCell ref="L502:M502"/>
    <mergeCell ref="F508:G508"/>
    <mergeCell ref="H508:I508"/>
    <mergeCell ref="A501:G501"/>
    <mergeCell ref="H501:I501"/>
    <mergeCell ref="J501:K501"/>
    <mergeCell ref="A405:L405"/>
    <mergeCell ref="A435:L435"/>
    <mergeCell ref="C483:J484"/>
    <mergeCell ref="K483:K484"/>
    <mergeCell ref="A499:G500"/>
    <mergeCell ref="H499:I499"/>
    <mergeCell ref="J499:K499"/>
    <mergeCell ref="L499:M499"/>
    <mergeCell ref="H500:I500"/>
    <mergeCell ref="J500:K500"/>
    <mergeCell ref="L500:M500"/>
    <mergeCell ref="A292:M292"/>
    <mergeCell ref="J293:J294"/>
    <mergeCell ref="A319:L319"/>
    <mergeCell ref="A347:L347"/>
    <mergeCell ref="A377:L377"/>
    <mergeCell ref="L321:M323"/>
    <mergeCell ref="L348:M350"/>
    <mergeCell ref="J158:J159"/>
    <mergeCell ref="A183:M183"/>
    <mergeCell ref="A211:M211"/>
    <mergeCell ref="J212:J213"/>
    <mergeCell ref="A264:M264"/>
    <mergeCell ref="A61:C61"/>
    <mergeCell ref="A62:C62"/>
    <mergeCell ref="A157:M157"/>
    <mergeCell ref="A75:C75"/>
    <mergeCell ref="A76:C76"/>
    <mergeCell ref="A77:C77"/>
    <mergeCell ref="A78:M78"/>
    <mergeCell ref="A79:C80"/>
    <mergeCell ref="J79:J80"/>
    <mergeCell ref="A104:M104"/>
    <mergeCell ref="A105:D105"/>
    <mergeCell ref="J105:J106"/>
    <mergeCell ref="A131:M131"/>
    <mergeCell ref="J133:J134"/>
    <mergeCell ref="A41:E41"/>
    <mergeCell ref="A42:E42"/>
    <mergeCell ref="F42:H48"/>
    <mergeCell ref="A52:M52"/>
    <mergeCell ref="J53:J54"/>
    <mergeCell ref="A30:E30"/>
    <mergeCell ref="F30:H30"/>
    <mergeCell ref="A36:E36"/>
    <mergeCell ref="F36:H36"/>
    <mergeCell ref="A37:E37"/>
    <mergeCell ref="A27:E27"/>
    <mergeCell ref="F27:H27"/>
    <mergeCell ref="A28:E28"/>
    <mergeCell ref="F28:H28"/>
    <mergeCell ref="A29:E29"/>
    <mergeCell ref="F29:H29"/>
    <mergeCell ref="B15:F17"/>
    <mergeCell ref="G15:L15"/>
    <mergeCell ref="B22:K22"/>
    <mergeCell ref="A24:M24"/>
    <mergeCell ref="A26:E26"/>
    <mergeCell ref="F26:H26"/>
  </mergeCells>
  <pageMargins left="0.39370078740157483" right="0.39370078740157483" top="0.19685039370078741" bottom="0.19685039370078741" header="0.31496062992125984" footer="0.31496062992125984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39"/>
  <sheetViews>
    <sheetView view="pageBreakPreview" topLeftCell="A321" zoomScale="53" zoomScaleNormal="100" zoomScaleSheetLayoutView="53" workbookViewId="0">
      <selection activeCell="L321" sqref="L321:M323"/>
    </sheetView>
  </sheetViews>
  <sheetFormatPr defaultColWidth="9" defaultRowHeight="14.5"/>
  <cols>
    <col min="1" max="2" width="9" style="2"/>
    <col min="3" max="3" width="8.08984375" style="2" customWidth="1"/>
    <col min="4" max="4" width="7.453125" style="2" customWidth="1"/>
    <col min="5" max="5" width="9.08984375" style="2" customWidth="1"/>
    <col min="6" max="7" width="12.7265625" style="2" customWidth="1"/>
    <col min="8" max="8" width="13.08984375" style="2" bestFit="1" customWidth="1"/>
    <col min="9" max="9" width="12.90625" style="2" customWidth="1"/>
    <col min="10" max="10" width="13.453125" style="20" customWidth="1"/>
    <col min="11" max="11" width="11.453125" style="20" customWidth="1"/>
    <col min="12" max="12" width="11.7265625" style="20" customWidth="1"/>
    <col min="13" max="13" width="10.90625" style="2" customWidth="1"/>
    <col min="14" max="16384" width="9" style="2"/>
  </cols>
  <sheetData>
    <row r="1" spans="1:13" ht="20.5">
      <c r="A1" s="1"/>
    </row>
    <row r="2" spans="1:13" ht="28">
      <c r="A2" s="227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23">
      <c r="A3" s="19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ht="25.5">
      <c r="A4" s="228" t="s">
        <v>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ht="25.5">
      <c r="A5" s="228" t="s">
        <v>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ht="25.5">
      <c r="A6" s="228" t="s">
        <v>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 ht="25.5">
      <c r="A7" s="22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ht="25.5">
      <c r="A8" s="228" t="s">
        <v>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3" ht="25.5">
      <c r="A9" s="22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ht="25.5">
      <c r="A10" s="22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</row>
    <row r="11" spans="1:13" ht="23">
      <c r="A11" s="229" t="s">
        <v>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ht="23">
      <c r="A12" s="198" t="s">
        <v>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ht="23">
      <c r="A13" s="229" t="s">
        <v>8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>
      <c r="A14" s="4"/>
    </row>
    <row r="15" spans="1:13" ht="20.5">
      <c r="A15" s="216"/>
      <c r="B15" s="311"/>
      <c r="C15" s="312"/>
      <c r="D15" s="312"/>
      <c r="E15" s="312"/>
      <c r="F15" s="312"/>
      <c r="G15" s="315" t="s">
        <v>9</v>
      </c>
      <c r="H15" s="316"/>
      <c r="I15" s="316"/>
      <c r="J15" s="316"/>
      <c r="K15" s="316"/>
      <c r="L15" s="317"/>
    </row>
    <row r="16" spans="1:13" ht="20.5">
      <c r="A16" s="216"/>
      <c r="B16" s="313"/>
      <c r="C16" s="314"/>
      <c r="D16" s="314"/>
      <c r="E16" s="314"/>
      <c r="F16" s="314"/>
      <c r="G16" s="248" t="s">
        <v>10</v>
      </c>
      <c r="H16" s="223" t="s">
        <v>12</v>
      </c>
      <c r="I16" s="249" t="s">
        <v>14</v>
      </c>
      <c r="J16" s="223" t="s">
        <v>16</v>
      </c>
      <c r="K16" s="223" t="s">
        <v>18</v>
      </c>
      <c r="L16" s="224" t="s">
        <v>19</v>
      </c>
    </row>
    <row r="17" spans="1:13" ht="20.5">
      <c r="A17" s="216"/>
      <c r="B17" s="313"/>
      <c r="C17" s="314"/>
      <c r="D17" s="314"/>
      <c r="E17" s="314"/>
      <c r="F17" s="314"/>
      <c r="G17" s="225" t="s">
        <v>11</v>
      </c>
      <c r="H17" s="104" t="s">
        <v>13</v>
      </c>
      <c r="I17" s="238" t="s">
        <v>15</v>
      </c>
      <c r="J17" s="104" t="s">
        <v>17</v>
      </c>
      <c r="K17" s="104"/>
      <c r="L17" s="219"/>
    </row>
    <row r="18" spans="1:13" ht="18">
      <c r="A18" s="78"/>
      <c r="B18" s="75" t="s">
        <v>20</v>
      </c>
      <c r="C18" s="33"/>
      <c r="D18" s="33"/>
      <c r="E18" s="33"/>
      <c r="F18" s="58"/>
      <c r="G18" s="160">
        <v>45</v>
      </c>
      <c r="H18" s="66">
        <v>20</v>
      </c>
      <c r="I18" s="160">
        <v>10</v>
      </c>
      <c r="J18" s="66">
        <v>5</v>
      </c>
      <c r="K18" s="66">
        <v>10</v>
      </c>
      <c r="L18" s="222"/>
    </row>
    <row r="19" spans="1:13" ht="18">
      <c r="A19" s="217"/>
      <c r="B19" s="62"/>
      <c r="C19" s="63"/>
      <c r="D19" s="63"/>
      <c r="E19" s="57"/>
      <c r="F19" s="60"/>
      <c r="G19" s="260"/>
      <c r="H19" s="45"/>
      <c r="I19" s="260"/>
      <c r="J19" s="45"/>
      <c r="K19" s="45"/>
      <c r="L19" s="261"/>
    </row>
    <row r="20" spans="1:13" ht="18">
      <c r="A20" s="78"/>
      <c r="B20" s="241" t="s">
        <v>21</v>
      </c>
      <c r="C20" s="257"/>
      <c r="D20" s="257"/>
      <c r="E20" s="257"/>
      <c r="F20" s="49"/>
      <c r="G20" s="258">
        <v>55</v>
      </c>
      <c r="H20" s="44">
        <v>30</v>
      </c>
      <c r="I20" s="258">
        <v>20</v>
      </c>
      <c r="J20" s="44">
        <v>15</v>
      </c>
      <c r="K20" s="44">
        <v>20</v>
      </c>
      <c r="L20" s="112"/>
    </row>
    <row r="21" spans="1:13" ht="18">
      <c r="A21" s="78"/>
      <c r="B21" s="88" t="s">
        <v>22</v>
      </c>
      <c r="C21" s="57"/>
      <c r="D21" s="57"/>
      <c r="E21" s="57"/>
      <c r="F21" s="60"/>
      <c r="G21" s="260"/>
      <c r="H21" s="45"/>
      <c r="I21" s="260"/>
      <c r="J21" s="45"/>
      <c r="K21" s="45"/>
      <c r="L21" s="261"/>
    </row>
    <row r="22" spans="1:13" ht="20.5">
      <c r="A22" s="218"/>
      <c r="B22" s="315" t="s">
        <v>23</v>
      </c>
      <c r="C22" s="316"/>
      <c r="D22" s="316"/>
      <c r="E22" s="316"/>
      <c r="F22" s="316"/>
      <c r="G22" s="316"/>
      <c r="H22" s="316"/>
      <c r="I22" s="316"/>
      <c r="J22" s="316"/>
      <c r="K22" s="317"/>
      <c r="L22" s="106">
        <v>100</v>
      </c>
    </row>
    <row r="23" spans="1:13" ht="20.5">
      <c r="A23" s="19"/>
      <c r="B23" s="19"/>
      <c r="C23" s="19"/>
      <c r="D23" s="19"/>
      <c r="E23" s="19"/>
      <c r="F23" s="19"/>
      <c r="G23" s="19"/>
      <c r="H23" s="19"/>
      <c r="I23" s="19"/>
      <c r="J23" s="250"/>
      <c r="K23" s="250"/>
    </row>
    <row r="24" spans="1:13" ht="20.5">
      <c r="A24" s="318" t="s">
        <v>24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</row>
    <row r="25" spans="1:13">
      <c r="A25" s="4"/>
    </row>
    <row r="26" spans="1:13" ht="18">
      <c r="A26" s="319" t="s">
        <v>25</v>
      </c>
      <c r="B26" s="320"/>
      <c r="C26" s="320"/>
      <c r="D26" s="320"/>
      <c r="E26" s="320"/>
      <c r="F26" s="319" t="s">
        <v>26</v>
      </c>
      <c r="G26" s="320"/>
      <c r="H26" s="321"/>
      <c r="I26" s="43" t="s">
        <v>28</v>
      </c>
      <c r="J26" s="43" t="s">
        <v>29</v>
      </c>
      <c r="K26" s="43" t="s">
        <v>30</v>
      </c>
      <c r="L26" s="43" t="s">
        <v>29</v>
      </c>
      <c r="M26" s="43" t="s">
        <v>32</v>
      </c>
    </row>
    <row r="27" spans="1:13" ht="18">
      <c r="A27" s="322"/>
      <c r="B27" s="323"/>
      <c r="C27" s="323"/>
      <c r="D27" s="323"/>
      <c r="E27" s="323"/>
      <c r="F27" s="322" t="s">
        <v>27</v>
      </c>
      <c r="G27" s="323"/>
      <c r="H27" s="324"/>
      <c r="I27" s="239"/>
      <c r="J27" s="239"/>
      <c r="K27" s="239"/>
      <c r="L27" s="239" t="s">
        <v>31</v>
      </c>
      <c r="M27" s="239" t="s">
        <v>33</v>
      </c>
    </row>
    <row r="28" spans="1:13" ht="18">
      <c r="A28" s="325" t="s">
        <v>34</v>
      </c>
      <c r="B28" s="326"/>
      <c r="C28" s="326"/>
      <c r="D28" s="326"/>
      <c r="E28" s="326"/>
      <c r="F28" s="327"/>
      <c r="G28" s="328"/>
      <c r="H28" s="329"/>
      <c r="I28" s="47" t="s">
        <v>35</v>
      </c>
      <c r="J28" s="47"/>
      <c r="K28" s="47">
        <v>45</v>
      </c>
      <c r="L28" s="47"/>
      <c r="M28" s="47"/>
    </row>
    <row r="29" spans="1:13" ht="18">
      <c r="A29" s="325" t="s">
        <v>36</v>
      </c>
      <c r="B29" s="326"/>
      <c r="C29" s="326"/>
      <c r="D29" s="326"/>
      <c r="E29" s="326"/>
      <c r="F29" s="327"/>
      <c r="G29" s="328"/>
      <c r="H29" s="329"/>
      <c r="I29" s="47"/>
      <c r="J29" s="47"/>
      <c r="K29" s="47">
        <v>28</v>
      </c>
      <c r="L29" s="47"/>
      <c r="M29" s="47"/>
    </row>
    <row r="30" spans="1:13" ht="18">
      <c r="A30" s="325" t="s">
        <v>37</v>
      </c>
      <c r="B30" s="326"/>
      <c r="C30" s="326"/>
      <c r="D30" s="326"/>
      <c r="E30" s="326"/>
      <c r="F30" s="327"/>
      <c r="G30" s="328"/>
      <c r="H30" s="329"/>
      <c r="I30" s="47"/>
      <c r="J30" s="267"/>
      <c r="K30" s="47">
        <v>22</v>
      </c>
      <c r="L30" s="275">
        <f>(J30*K30)/100</f>
        <v>0</v>
      </c>
      <c r="M30" s="47"/>
    </row>
    <row r="31" spans="1:13" ht="18">
      <c r="A31" s="23" t="s">
        <v>38</v>
      </c>
      <c r="B31" s="6"/>
      <c r="C31" s="6"/>
      <c r="D31" s="6"/>
      <c r="E31" s="257"/>
      <c r="F31" s="23" t="s">
        <v>43</v>
      </c>
      <c r="G31" s="6"/>
      <c r="H31" s="49"/>
      <c r="I31" s="44" t="s">
        <v>48</v>
      </c>
      <c r="J31" s="44"/>
      <c r="K31" s="44"/>
      <c r="L31" s="44"/>
      <c r="M31" s="44"/>
    </row>
    <row r="32" spans="1:13" ht="18">
      <c r="A32" s="23" t="s">
        <v>39</v>
      </c>
      <c r="B32" s="6"/>
      <c r="C32" s="6"/>
      <c r="D32" s="6"/>
      <c r="E32" s="257"/>
      <c r="F32" s="23" t="s">
        <v>44</v>
      </c>
      <c r="G32" s="6"/>
      <c r="H32" s="49"/>
      <c r="I32" s="44" t="s">
        <v>35</v>
      </c>
      <c r="J32" s="44"/>
      <c r="K32" s="44"/>
      <c r="L32" s="44"/>
      <c r="M32" s="44"/>
    </row>
    <row r="33" spans="1:13" ht="18">
      <c r="A33" s="23" t="s">
        <v>40</v>
      </c>
      <c r="B33" s="6"/>
      <c r="C33" s="6"/>
      <c r="D33" s="6"/>
      <c r="E33" s="257"/>
      <c r="F33" s="23" t="s">
        <v>45</v>
      </c>
      <c r="G33" s="6"/>
      <c r="H33" s="49"/>
      <c r="I33" s="44" t="s">
        <v>35</v>
      </c>
      <c r="J33" s="44"/>
      <c r="K33" s="44"/>
      <c r="L33" s="44"/>
      <c r="M33" s="44"/>
    </row>
    <row r="34" spans="1:13" ht="18">
      <c r="A34" s="23" t="s">
        <v>41</v>
      </c>
      <c r="B34" s="6"/>
      <c r="C34" s="6"/>
      <c r="D34" s="6"/>
      <c r="E34" s="257"/>
      <c r="F34" s="23" t="s">
        <v>46</v>
      </c>
      <c r="G34" s="6"/>
      <c r="H34" s="49"/>
      <c r="I34" s="44" t="s">
        <v>35</v>
      </c>
      <c r="J34" s="44"/>
      <c r="K34" s="44"/>
      <c r="L34" s="44"/>
      <c r="M34" s="44"/>
    </row>
    <row r="35" spans="1:13" ht="18">
      <c r="A35" s="23" t="s">
        <v>42</v>
      </c>
      <c r="B35" s="6"/>
      <c r="C35" s="6"/>
      <c r="D35" s="6"/>
      <c r="E35" s="257"/>
      <c r="F35" s="23" t="s">
        <v>47</v>
      </c>
      <c r="G35" s="6"/>
      <c r="H35" s="49"/>
      <c r="I35" s="44" t="s">
        <v>35</v>
      </c>
      <c r="J35" s="44"/>
      <c r="K35" s="44"/>
      <c r="L35" s="44"/>
      <c r="M35" s="44"/>
    </row>
    <row r="36" spans="1:13" ht="18">
      <c r="A36" s="330" t="s">
        <v>49</v>
      </c>
      <c r="B36" s="331"/>
      <c r="C36" s="331"/>
      <c r="D36" s="331"/>
      <c r="E36" s="331"/>
      <c r="F36" s="330" t="s">
        <v>50</v>
      </c>
      <c r="G36" s="331"/>
      <c r="H36" s="332"/>
      <c r="I36" s="47" t="s">
        <v>35</v>
      </c>
      <c r="J36" s="267"/>
      <c r="K36" s="47">
        <v>6</v>
      </c>
      <c r="L36" s="275">
        <f>J36*K36/100</f>
        <v>0</v>
      </c>
      <c r="M36" s="47"/>
    </row>
    <row r="37" spans="1:13" ht="18">
      <c r="A37" s="333" t="s">
        <v>51</v>
      </c>
      <c r="B37" s="334"/>
      <c r="C37" s="334"/>
      <c r="D37" s="334"/>
      <c r="E37" s="334"/>
      <c r="F37" s="23" t="s">
        <v>62</v>
      </c>
      <c r="G37" s="6"/>
      <c r="H37" s="49"/>
      <c r="I37" s="44" t="s">
        <v>35</v>
      </c>
      <c r="J37" s="44"/>
      <c r="K37" s="44"/>
      <c r="L37" s="44"/>
      <c r="M37" s="44"/>
    </row>
    <row r="38" spans="1:13" ht="18">
      <c r="A38" s="39" t="s">
        <v>52</v>
      </c>
      <c r="B38" s="6"/>
      <c r="C38" s="6"/>
      <c r="D38" s="6"/>
      <c r="E38" s="257"/>
      <c r="F38" s="23" t="s">
        <v>63</v>
      </c>
      <c r="G38" s="6"/>
      <c r="H38" s="49"/>
      <c r="I38" s="44"/>
      <c r="J38" s="44"/>
      <c r="K38" s="44"/>
      <c r="L38" s="44"/>
      <c r="M38" s="44"/>
    </row>
    <row r="39" spans="1:13" ht="18">
      <c r="A39" s="23" t="s">
        <v>53</v>
      </c>
      <c r="B39" s="6"/>
      <c r="C39" s="6"/>
      <c r="D39" s="6"/>
      <c r="E39" s="257"/>
      <c r="F39" s="23" t="s">
        <v>64</v>
      </c>
      <c r="G39" s="6"/>
      <c r="H39" s="49"/>
      <c r="I39" s="44"/>
      <c r="J39" s="44"/>
      <c r="K39" s="44"/>
      <c r="L39" s="44"/>
      <c r="M39" s="44"/>
    </row>
    <row r="40" spans="1:13" ht="18">
      <c r="A40" s="23" t="s">
        <v>54</v>
      </c>
      <c r="B40" s="6"/>
      <c r="C40" s="6"/>
      <c r="D40" s="6"/>
      <c r="E40" s="257"/>
      <c r="F40" s="23" t="s">
        <v>65</v>
      </c>
      <c r="G40" s="6"/>
      <c r="H40" s="49"/>
      <c r="I40" s="44"/>
      <c r="J40" s="44"/>
      <c r="K40" s="44"/>
      <c r="L40" s="44"/>
      <c r="M40" s="44"/>
    </row>
    <row r="41" spans="1:13" ht="18">
      <c r="A41" s="333"/>
      <c r="B41" s="334"/>
      <c r="C41" s="334"/>
      <c r="D41" s="334"/>
      <c r="E41" s="334"/>
      <c r="F41" s="23" t="s">
        <v>66</v>
      </c>
      <c r="G41" s="6"/>
      <c r="H41" s="49"/>
      <c r="I41" s="44"/>
      <c r="J41" s="44"/>
      <c r="K41" s="44"/>
      <c r="L41" s="44"/>
      <c r="M41" s="44"/>
    </row>
    <row r="42" spans="1:13" ht="18">
      <c r="A42" s="333" t="s">
        <v>55</v>
      </c>
      <c r="B42" s="334"/>
      <c r="C42" s="334"/>
      <c r="D42" s="334"/>
      <c r="E42" s="334"/>
      <c r="F42" s="335"/>
      <c r="G42" s="336"/>
      <c r="H42" s="337"/>
      <c r="I42" s="44" t="s">
        <v>48</v>
      </c>
      <c r="J42" s="44"/>
      <c r="K42" s="44"/>
      <c r="L42" s="44"/>
      <c r="M42" s="44"/>
    </row>
    <row r="43" spans="1:13" ht="18">
      <c r="A43" s="39" t="s">
        <v>56</v>
      </c>
      <c r="B43" s="7"/>
      <c r="C43" s="7"/>
      <c r="D43" s="7"/>
      <c r="E43" s="255"/>
      <c r="F43" s="335"/>
      <c r="G43" s="336"/>
      <c r="H43" s="337"/>
      <c r="I43" s="44"/>
      <c r="J43" s="44"/>
      <c r="K43" s="44"/>
      <c r="L43" s="44"/>
      <c r="M43" s="44"/>
    </row>
    <row r="44" spans="1:13" ht="18">
      <c r="A44" s="23" t="s">
        <v>57</v>
      </c>
      <c r="B44" s="7"/>
      <c r="C44" s="7"/>
      <c r="D44" s="7"/>
      <c r="E44" s="255"/>
      <c r="F44" s="335"/>
      <c r="G44" s="336"/>
      <c r="H44" s="337"/>
      <c r="I44" s="44"/>
      <c r="J44" s="44"/>
      <c r="K44" s="44"/>
      <c r="L44" s="44"/>
      <c r="M44" s="44"/>
    </row>
    <row r="45" spans="1:13" ht="18">
      <c r="A45" s="39" t="s">
        <v>58</v>
      </c>
      <c r="B45" s="7"/>
      <c r="C45" s="7"/>
      <c r="D45" s="7"/>
      <c r="E45" s="255"/>
      <c r="F45" s="335"/>
      <c r="G45" s="336"/>
      <c r="H45" s="337"/>
      <c r="I45" s="44" t="s">
        <v>48</v>
      </c>
      <c r="J45" s="44"/>
      <c r="K45" s="44"/>
      <c r="L45" s="44"/>
      <c r="M45" s="44"/>
    </row>
    <row r="46" spans="1:13" ht="18">
      <c r="A46" s="39" t="s">
        <v>59</v>
      </c>
      <c r="B46" s="7"/>
      <c r="C46" s="7"/>
      <c r="D46" s="7"/>
      <c r="E46" s="255"/>
      <c r="F46" s="335"/>
      <c r="G46" s="336"/>
      <c r="H46" s="337"/>
      <c r="I46" s="44" t="s">
        <v>48</v>
      </c>
      <c r="J46" s="44"/>
      <c r="K46" s="44"/>
      <c r="L46" s="44"/>
      <c r="M46" s="44"/>
    </row>
    <row r="47" spans="1:13" ht="18">
      <c r="A47" s="39" t="s">
        <v>60</v>
      </c>
      <c r="B47" s="7"/>
      <c r="C47" s="7"/>
      <c r="D47" s="7"/>
      <c r="E47" s="255"/>
      <c r="F47" s="335"/>
      <c r="G47" s="336"/>
      <c r="H47" s="337"/>
      <c r="I47" s="44" t="s">
        <v>35</v>
      </c>
      <c r="J47" s="44"/>
      <c r="K47" s="44"/>
      <c r="L47" s="44"/>
      <c r="M47" s="44"/>
    </row>
    <row r="48" spans="1:13" ht="18">
      <c r="A48" s="40" t="s">
        <v>61</v>
      </c>
      <c r="B48" s="41"/>
      <c r="C48" s="41"/>
      <c r="D48" s="41"/>
      <c r="E48" s="247"/>
      <c r="F48" s="338"/>
      <c r="G48" s="339"/>
      <c r="H48" s="340"/>
      <c r="I48" s="45" t="s">
        <v>67</v>
      </c>
      <c r="J48" s="45"/>
      <c r="K48" s="45"/>
      <c r="L48" s="45"/>
      <c r="M48" s="45"/>
    </row>
    <row r="49" spans="1:13" ht="20.5">
      <c r="A49" s="1"/>
    </row>
    <row r="50" spans="1:13" ht="20.5">
      <c r="A50" s="1"/>
    </row>
    <row r="51" spans="1:13" ht="20.5">
      <c r="A51" s="1"/>
    </row>
    <row r="52" spans="1:13" ht="20.5">
      <c r="A52" s="314" t="s">
        <v>68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</row>
    <row r="53" spans="1:13" ht="18">
      <c r="A53" s="50" t="s">
        <v>508</v>
      </c>
      <c r="B53" s="51"/>
      <c r="C53" s="51"/>
      <c r="D53" s="68" t="s">
        <v>70</v>
      </c>
      <c r="E53" s="69"/>
      <c r="F53" s="69"/>
      <c r="G53" s="69"/>
      <c r="H53" s="70"/>
      <c r="I53" s="43" t="s">
        <v>71</v>
      </c>
      <c r="J53" s="341" t="s">
        <v>516</v>
      </c>
      <c r="K53" s="43" t="s">
        <v>30</v>
      </c>
      <c r="L53" s="43" t="s">
        <v>29</v>
      </c>
      <c r="M53" s="43" t="s">
        <v>32</v>
      </c>
    </row>
    <row r="54" spans="1:13" ht="18">
      <c r="A54" s="61" t="s">
        <v>509</v>
      </c>
      <c r="B54" s="36"/>
      <c r="C54" s="36"/>
      <c r="D54" s="71" t="s">
        <v>27</v>
      </c>
      <c r="E54" s="72"/>
      <c r="F54" s="72"/>
      <c r="G54" s="72"/>
      <c r="H54" s="73"/>
      <c r="I54" s="239" t="s">
        <v>72</v>
      </c>
      <c r="J54" s="342"/>
      <c r="K54" s="239"/>
      <c r="L54" s="239" t="s">
        <v>31</v>
      </c>
      <c r="M54" s="239" t="s">
        <v>33</v>
      </c>
    </row>
    <row r="55" spans="1:13" ht="18">
      <c r="A55" s="50" t="s">
        <v>505</v>
      </c>
      <c r="B55" s="51"/>
      <c r="C55" s="51"/>
      <c r="D55" s="50"/>
      <c r="E55" s="51"/>
      <c r="F55" s="51"/>
      <c r="G55" s="51"/>
      <c r="H55" s="42"/>
      <c r="I55" s="43"/>
      <c r="J55" s="43"/>
      <c r="K55" s="43">
        <v>17</v>
      </c>
      <c r="L55" s="43"/>
      <c r="M55" s="43"/>
    </row>
    <row r="56" spans="1:13" ht="18">
      <c r="A56" s="62" t="s">
        <v>11</v>
      </c>
      <c r="B56" s="63"/>
      <c r="C56" s="63"/>
      <c r="D56" s="62"/>
      <c r="E56" s="29"/>
      <c r="F56" s="29"/>
      <c r="G56" s="29"/>
      <c r="H56" s="30"/>
      <c r="I56" s="45"/>
      <c r="J56" s="45"/>
      <c r="K56" s="45"/>
      <c r="L56" s="45"/>
      <c r="M56" s="45"/>
    </row>
    <row r="57" spans="1:13" ht="20.5">
      <c r="A57" s="256" t="s">
        <v>506</v>
      </c>
      <c r="B57" s="16"/>
      <c r="C57" s="16"/>
      <c r="D57" s="34" t="s">
        <v>75</v>
      </c>
      <c r="E57" s="16"/>
      <c r="F57" s="16"/>
      <c r="G57" s="257"/>
      <c r="H57" s="49"/>
      <c r="I57" s="44"/>
      <c r="J57" s="268"/>
      <c r="K57" s="44">
        <v>2</v>
      </c>
      <c r="L57" s="276">
        <f>J57*K57/100</f>
        <v>0</v>
      </c>
      <c r="M57" s="44"/>
    </row>
    <row r="58" spans="1:13" ht="20.5">
      <c r="A58" s="241" t="s">
        <v>507</v>
      </c>
      <c r="B58" s="16"/>
      <c r="C58" s="16"/>
      <c r="D58" s="34" t="s">
        <v>76</v>
      </c>
      <c r="E58" s="16"/>
      <c r="F58" s="16"/>
      <c r="G58" s="257"/>
      <c r="H58" s="49"/>
      <c r="I58" s="44"/>
      <c r="J58" s="44"/>
      <c r="K58" s="44"/>
      <c r="L58" s="44"/>
      <c r="M58" s="44"/>
    </row>
    <row r="59" spans="1:13" ht="20.5">
      <c r="A59" s="256" t="s">
        <v>73</v>
      </c>
      <c r="B59" s="16"/>
      <c r="C59" s="16"/>
      <c r="D59" s="34" t="s">
        <v>77</v>
      </c>
      <c r="E59" s="16"/>
      <c r="F59" s="16"/>
      <c r="G59" s="257"/>
      <c r="H59" s="49"/>
      <c r="I59" s="44"/>
      <c r="J59" s="44"/>
      <c r="K59" s="44"/>
      <c r="L59" s="44"/>
      <c r="M59" s="44"/>
    </row>
    <row r="60" spans="1:13" ht="20.5">
      <c r="A60" s="256" t="s">
        <v>74</v>
      </c>
      <c r="B60" s="8"/>
      <c r="C60" s="16"/>
      <c r="D60" s="26" t="s">
        <v>78</v>
      </c>
      <c r="E60" s="16"/>
      <c r="F60" s="16"/>
      <c r="G60" s="257"/>
      <c r="H60" s="49"/>
      <c r="I60" s="44"/>
      <c r="J60" s="44"/>
      <c r="K60" s="44"/>
      <c r="L60" s="44"/>
      <c r="M60" s="44"/>
    </row>
    <row r="61" spans="1:13" ht="20.5">
      <c r="A61" s="343"/>
      <c r="B61" s="344"/>
      <c r="C61" s="344"/>
      <c r="D61" s="34" t="s">
        <v>79</v>
      </c>
      <c r="E61" s="25"/>
      <c r="F61" s="25"/>
      <c r="G61" s="25"/>
      <c r="H61" s="27"/>
      <c r="I61" s="44"/>
      <c r="J61" s="44"/>
      <c r="K61" s="44"/>
      <c r="L61" s="44"/>
      <c r="M61" s="44"/>
    </row>
    <row r="62" spans="1:13" ht="20.5">
      <c r="A62" s="345"/>
      <c r="B62" s="346"/>
      <c r="C62" s="346"/>
      <c r="D62" s="34" t="s">
        <v>80</v>
      </c>
      <c r="E62" s="16"/>
      <c r="F62" s="16"/>
      <c r="G62" s="257"/>
      <c r="H62" s="49"/>
      <c r="I62" s="44"/>
      <c r="J62" s="44"/>
      <c r="K62" s="44"/>
      <c r="L62" s="44"/>
      <c r="M62" s="44"/>
    </row>
    <row r="63" spans="1:13" ht="20.5">
      <c r="A63" s="55" t="s">
        <v>81</v>
      </c>
      <c r="B63" s="22"/>
      <c r="C63" s="32"/>
      <c r="D63" s="31" t="s">
        <v>87</v>
      </c>
      <c r="E63" s="32"/>
      <c r="F63" s="32"/>
      <c r="G63" s="33"/>
      <c r="H63" s="58"/>
      <c r="I63" s="66"/>
      <c r="J63" s="269"/>
      <c r="K63" s="66">
        <v>2</v>
      </c>
      <c r="L63" s="277">
        <f>J63*K63/100</f>
        <v>0</v>
      </c>
      <c r="M63" s="66"/>
    </row>
    <row r="64" spans="1:13" ht="20.5">
      <c r="A64" s="256" t="s">
        <v>82</v>
      </c>
      <c r="B64" s="8"/>
      <c r="C64" s="16"/>
      <c r="D64" s="34" t="s">
        <v>88</v>
      </c>
      <c r="E64" s="16"/>
      <c r="F64" s="16"/>
      <c r="G64" s="257"/>
      <c r="H64" s="49"/>
      <c r="I64" s="44"/>
      <c r="J64" s="44"/>
      <c r="K64" s="44"/>
      <c r="L64" s="44"/>
      <c r="M64" s="44"/>
    </row>
    <row r="65" spans="1:13" ht="18">
      <c r="A65" s="256" t="s">
        <v>83</v>
      </c>
      <c r="B65" s="257"/>
      <c r="C65" s="257"/>
      <c r="D65" s="26" t="s">
        <v>89</v>
      </c>
      <c r="E65" s="25"/>
      <c r="F65" s="25"/>
      <c r="G65" s="25"/>
      <c r="H65" s="27"/>
      <c r="I65" s="44"/>
      <c r="J65" s="44"/>
      <c r="K65" s="44"/>
      <c r="L65" s="44"/>
      <c r="M65" s="44"/>
    </row>
    <row r="66" spans="1:13" ht="20.5">
      <c r="A66" s="256" t="s">
        <v>84</v>
      </c>
      <c r="B66" s="8"/>
      <c r="C66" s="16"/>
      <c r="D66" s="34" t="s">
        <v>90</v>
      </c>
      <c r="E66" s="16"/>
      <c r="F66" s="16"/>
      <c r="G66" s="257"/>
      <c r="H66" s="49"/>
      <c r="I66" s="44"/>
      <c r="J66" s="44"/>
      <c r="K66" s="44"/>
      <c r="L66" s="44"/>
      <c r="M66" s="44"/>
    </row>
    <row r="67" spans="1:13" ht="18">
      <c r="A67" s="256" t="s">
        <v>85</v>
      </c>
      <c r="B67" s="257"/>
      <c r="C67" s="257"/>
      <c r="D67" s="26" t="s">
        <v>91</v>
      </c>
      <c r="E67" s="25"/>
      <c r="F67" s="25"/>
      <c r="G67" s="25"/>
      <c r="H67" s="27"/>
      <c r="I67" s="44"/>
      <c r="J67" s="44"/>
      <c r="K67" s="44"/>
      <c r="L67" s="44"/>
      <c r="M67" s="44"/>
    </row>
    <row r="68" spans="1:13" ht="20.5">
      <c r="A68" s="256" t="s">
        <v>86</v>
      </c>
      <c r="B68" s="8"/>
      <c r="C68" s="16"/>
      <c r="D68" s="34" t="s">
        <v>92</v>
      </c>
      <c r="E68" s="16"/>
      <c r="F68" s="16"/>
      <c r="G68" s="257"/>
      <c r="H68" s="49"/>
      <c r="I68" s="44"/>
      <c r="J68" s="44"/>
      <c r="K68" s="44"/>
      <c r="L68" s="44"/>
      <c r="M68" s="44"/>
    </row>
    <row r="69" spans="1:13" ht="20.5">
      <c r="A69" s="256" t="s">
        <v>510</v>
      </c>
      <c r="B69" s="8"/>
      <c r="C69" s="16"/>
      <c r="D69" s="34" t="s">
        <v>93</v>
      </c>
      <c r="E69" s="16"/>
      <c r="F69" s="16"/>
      <c r="G69" s="257"/>
      <c r="H69" s="49"/>
      <c r="I69" s="44"/>
      <c r="J69" s="44"/>
      <c r="K69" s="44"/>
      <c r="L69" s="44"/>
      <c r="M69" s="44"/>
    </row>
    <row r="70" spans="1:13" ht="20.5">
      <c r="A70" s="256" t="s">
        <v>511</v>
      </c>
      <c r="B70" s="16"/>
      <c r="C70" s="16"/>
      <c r="D70" s="26" t="s">
        <v>94</v>
      </c>
      <c r="E70" s="25"/>
      <c r="F70" s="16"/>
      <c r="G70" s="257"/>
      <c r="H70" s="49"/>
      <c r="I70" s="44"/>
      <c r="J70" s="44"/>
      <c r="K70" s="44"/>
      <c r="L70" s="44"/>
      <c r="M70" s="44"/>
    </row>
    <row r="71" spans="1:13" ht="18">
      <c r="A71" s="67" t="s">
        <v>85</v>
      </c>
      <c r="B71" s="57"/>
      <c r="C71" s="57"/>
      <c r="D71" s="28"/>
      <c r="E71" s="29"/>
      <c r="F71" s="29"/>
      <c r="G71" s="29"/>
      <c r="H71" s="30"/>
      <c r="I71" s="45"/>
      <c r="J71" s="45"/>
      <c r="K71" s="45"/>
      <c r="L71" s="45"/>
      <c r="M71" s="45"/>
    </row>
    <row r="72" spans="1:13" ht="20.5">
      <c r="A72" s="256" t="s">
        <v>512</v>
      </c>
      <c r="B72" s="8"/>
      <c r="C72" s="16"/>
      <c r="D72" s="64" t="s">
        <v>95</v>
      </c>
      <c r="E72" s="35"/>
      <c r="F72" s="35"/>
      <c r="G72" s="35"/>
      <c r="H72" s="65"/>
      <c r="I72" s="44"/>
      <c r="J72" s="268"/>
      <c r="K72" s="44">
        <v>2</v>
      </c>
      <c r="L72" s="276">
        <f>J72*K72/100</f>
        <v>0</v>
      </c>
      <c r="M72" s="44"/>
    </row>
    <row r="73" spans="1:13" ht="20.5">
      <c r="A73" s="241" t="s">
        <v>513</v>
      </c>
      <c r="B73" s="16"/>
      <c r="C73" s="16"/>
      <c r="D73" s="34" t="s">
        <v>96</v>
      </c>
      <c r="E73" s="16"/>
      <c r="F73" s="16"/>
      <c r="G73" s="257"/>
      <c r="H73" s="49"/>
      <c r="I73" s="44"/>
      <c r="J73" s="44"/>
      <c r="K73" s="44"/>
      <c r="L73" s="44"/>
      <c r="M73" s="44"/>
    </row>
    <row r="74" spans="1:13" ht="20.5">
      <c r="A74" s="256" t="s">
        <v>514</v>
      </c>
      <c r="B74" s="8"/>
      <c r="C74" s="16"/>
      <c r="D74" s="34" t="s">
        <v>97</v>
      </c>
      <c r="E74" s="16"/>
      <c r="F74" s="16"/>
      <c r="G74" s="257"/>
      <c r="H74" s="49"/>
      <c r="I74" s="44"/>
      <c r="J74" s="44"/>
      <c r="K74" s="44"/>
      <c r="L74" s="44"/>
      <c r="M74" s="44"/>
    </row>
    <row r="75" spans="1:13" ht="20.5">
      <c r="A75" s="347" t="s">
        <v>515</v>
      </c>
      <c r="B75" s="348"/>
      <c r="C75" s="348"/>
      <c r="D75" s="34" t="s">
        <v>98</v>
      </c>
      <c r="E75" s="16"/>
      <c r="F75" s="16"/>
      <c r="G75" s="257"/>
      <c r="H75" s="49"/>
      <c r="I75" s="44"/>
      <c r="J75" s="44"/>
      <c r="K75" s="44"/>
      <c r="L75" s="44"/>
      <c r="M75" s="44"/>
    </row>
    <row r="76" spans="1:13" ht="20.5">
      <c r="A76" s="349"/>
      <c r="B76" s="350"/>
      <c r="C76" s="350"/>
      <c r="D76" s="59" t="s">
        <v>99</v>
      </c>
      <c r="E76" s="56"/>
      <c r="F76" s="56"/>
      <c r="G76" s="57"/>
      <c r="H76" s="60"/>
      <c r="I76" s="45"/>
      <c r="J76" s="45"/>
      <c r="K76" s="45"/>
      <c r="L76" s="45"/>
      <c r="M76" s="45"/>
    </row>
    <row r="77" spans="1:13" ht="20.5">
      <c r="A77" s="351"/>
      <c r="B77" s="351"/>
      <c r="C77" s="351"/>
      <c r="D77" s="32"/>
      <c r="E77" s="32"/>
      <c r="F77" s="32"/>
      <c r="G77" s="33"/>
      <c r="H77" s="33"/>
      <c r="I77" s="33"/>
      <c r="J77" s="160"/>
      <c r="K77" s="160"/>
      <c r="L77" s="160"/>
      <c r="M77" s="33"/>
    </row>
    <row r="78" spans="1:13" ht="20.5">
      <c r="A78" s="314" t="s">
        <v>100</v>
      </c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</row>
    <row r="79" spans="1:13" ht="18">
      <c r="A79" s="352" t="s">
        <v>531</v>
      </c>
      <c r="B79" s="320"/>
      <c r="C79" s="321"/>
      <c r="D79" s="68" t="s">
        <v>70</v>
      </c>
      <c r="E79" s="69"/>
      <c r="F79" s="69"/>
      <c r="G79" s="69"/>
      <c r="H79" s="70"/>
      <c r="I79" s="43" t="s">
        <v>71</v>
      </c>
      <c r="J79" s="341" t="s">
        <v>516</v>
      </c>
      <c r="K79" s="43" t="s">
        <v>30</v>
      </c>
      <c r="L79" s="43" t="s">
        <v>29</v>
      </c>
      <c r="M79" s="43" t="s">
        <v>32</v>
      </c>
    </row>
    <row r="80" spans="1:13" ht="18">
      <c r="A80" s="353"/>
      <c r="B80" s="354"/>
      <c r="C80" s="355"/>
      <c r="D80" s="71" t="s">
        <v>27</v>
      </c>
      <c r="E80" s="72"/>
      <c r="F80" s="72"/>
      <c r="G80" s="72"/>
      <c r="H80" s="73"/>
      <c r="I80" s="239" t="s">
        <v>72</v>
      </c>
      <c r="J80" s="356"/>
      <c r="K80" s="239"/>
      <c r="L80" s="239" t="s">
        <v>31</v>
      </c>
      <c r="M80" s="239" t="s">
        <v>33</v>
      </c>
    </row>
    <row r="81" spans="1:13" ht="20.5">
      <c r="A81" s="55" t="s">
        <v>517</v>
      </c>
      <c r="B81" s="32"/>
      <c r="C81" s="37"/>
      <c r="D81" s="31" t="s">
        <v>105</v>
      </c>
      <c r="E81" s="32"/>
      <c r="F81" s="32"/>
      <c r="G81" s="32"/>
      <c r="H81" s="58"/>
      <c r="I81" s="66"/>
      <c r="J81" s="269"/>
      <c r="K81" s="66">
        <v>2</v>
      </c>
      <c r="L81" s="277">
        <f>J81*K81/100</f>
        <v>0</v>
      </c>
      <c r="M81" s="66"/>
    </row>
    <row r="82" spans="1:13" ht="20.5">
      <c r="A82" s="241" t="s">
        <v>518</v>
      </c>
      <c r="B82" s="16"/>
      <c r="C82" s="77"/>
      <c r="D82" s="34" t="s">
        <v>106</v>
      </c>
      <c r="E82" s="16"/>
      <c r="F82" s="82"/>
      <c r="G82" s="16"/>
      <c r="H82" s="49"/>
      <c r="I82" s="44"/>
      <c r="J82" s="44"/>
      <c r="K82" s="44"/>
      <c r="L82" s="44"/>
      <c r="M82" s="44"/>
    </row>
    <row r="83" spans="1:13" ht="20.5">
      <c r="A83" s="256" t="s">
        <v>101</v>
      </c>
      <c r="B83" s="16"/>
      <c r="C83" s="77"/>
      <c r="D83" s="34" t="s">
        <v>107</v>
      </c>
      <c r="E83" s="16"/>
      <c r="F83" s="16"/>
      <c r="G83" s="16"/>
      <c r="H83" s="49"/>
      <c r="I83" s="44"/>
      <c r="J83" s="44"/>
      <c r="K83" s="44"/>
      <c r="L83" s="44"/>
      <c r="M83" s="44"/>
    </row>
    <row r="84" spans="1:13" ht="20.5">
      <c r="A84" s="256" t="s">
        <v>102</v>
      </c>
      <c r="B84" s="16"/>
      <c r="C84" s="77"/>
      <c r="D84" s="34" t="s">
        <v>108</v>
      </c>
      <c r="E84" s="16"/>
      <c r="F84" s="16"/>
      <c r="G84" s="16"/>
      <c r="H84" s="49"/>
      <c r="I84" s="44"/>
      <c r="J84" s="44"/>
      <c r="K84" s="44"/>
      <c r="L84" s="44"/>
      <c r="M84" s="44"/>
    </row>
    <row r="85" spans="1:13" ht="20.5">
      <c r="A85" s="256" t="s">
        <v>103</v>
      </c>
      <c r="B85" s="16"/>
      <c r="C85" s="77"/>
      <c r="D85" s="34" t="s">
        <v>109</v>
      </c>
      <c r="E85" s="16"/>
      <c r="F85" s="16"/>
      <c r="G85" s="16"/>
      <c r="H85" s="49"/>
      <c r="I85" s="44"/>
      <c r="J85" s="44"/>
      <c r="K85" s="44"/>
      <c r="L85" s="44"/>
      <c r="M85" s="44"/>
    </row>
    <row r="86" spans="1:13" ht="20.5">
      <c r="A86" s="67" t="s">
        <v>104</v>
      </c>
      <c r="B86" s="56"/>
      <c r="C86" s="81"/>
      <c r="D86" s="59"/>
      <c r="E86" s="56"/>
      <c r="F86" s="56"/>
      <c r="G86" s="56"/>
      <c r="H86" s="60"/>
      <c r="I86" s="45"/>
      <c r="J86" s="45"/>
      <c r="K86" s="45"/>
      <c r="L86" s="45"/>
      <c r="M86" s="45"/>
    </row>
    <row r="87" spans="1:13" ht="20.5">
      <c r="A87" s="241" t="s">
        <v>110</v>
      </c>
      <c r="B87" s="16"/>
      <c r="C87" s="77"/>
      <c r="D87" s="34" t="s">
        <v>113</v>
      </c>
      <c r="E87" s="16"/>
      <c r="F87" s="16"/>
      <c r="G87" s="16"/>
      <c r="H87" s="49"/>
      <c r="I87" s="44"/>
      <c r="J87" s="268"/>
      <c r="K87" s="44">
        <v>2</v>
      </c>
      <c r="L87" s="276">
        <f>J87*K87/100</f>
        <v>0</v>
      </c>
      <c r="M87" s="44"/>
    </row>
    <row r="88" spans="1:13" ht="20.5">
      <c r="A88" s="256" t="s">
        <v>111</v>
      </c>
      <c r="B88" s="16"/>
      <c r="C88" s="77"/>
      <c r="D88" s="34" t="s">
        <v>114</v>
      </c>
      <c r="E88" s="16"/>
      <c r="F88" s="16"/>
      <c r="G88" s="16"/>
      <c r="H88" s="49"/>
      <c r="I88" s="44"/>
      <c r="J88" s="44"/>
      <c r="K88" s="44"/>
      <c r="L88" s="44"/>
      <c r="M88" s="44"/>
    </row>
    <row r="89" spans="1:13" ht="20.5">
      <c r="A89" s="256" t="s">
        <v>519</v>
      </c>
      <c r="B89" s="16"/>
      <c r="C89" s="77"/>
      <c r="D89" s="34" t="s">
        <v>115</v>
      </c>
      <c r="E89" s="16"/>
      <c r="F89" s="16"/>
      <c r="G89" s="16"/>
      <c r="H89" s="49"/>
      <c r="I89" s="44"/>
      <c r="J89" s="44"/>
      <c r="K89" s="44"/>
      <c r="L89" s="44"/>
      <c r="M89" s="44"/>
    </row>
    <row r="90" spans="1:13" ht="20.5">
      <c r="A90" s="256" t="s">
        <v>520</v>
      </c>
      <c r="B90" s="16"/>
      <c r="C90" s="77"/>
      <c r="D90" s="34" t="s">
        <v>116</v>
      </c>
      <c r="E90" s="16"/>
      <c r="F90" s="16"/>
      <c r="G90" s="16"/>
      <c r="H90" s="49"/>
      <c r="I90" s="44"/>
      <c r="J90" s="44"/>
      <c r="K90" s="44"/>
      <c r="L90" s="44"/>
      <c r="M90" s="44"/>
    </row>
    <row r="91" spans="1:13" ht="20.5">
      <c r="A91" s="256" t="s">
        <v>112</v>
      </c>
      <c r="B91" s="16"/>
      <c r="C91" s="77"/>
      <c r="D91" s="34" t="s">
        <v>117</v>
      </c>
      <c r="E91" s="16"/>
      <c r="F91" s="16"/>
      <c r="G91" s="16"/>
      <c r="H91" s="49"/>
      <c r="I91" s="44"/>
      <c r="J91" s="44"/>
      <c r="K91" s="44"/>
      <c r="L91" s="44"/>
      <c r="M91" s="44"/>
    </row>
    <row r="92" spans="1:13" ht="20.5">
      <c r="A92" s="256" t="s">
        <v>112</v>
      </c>
      <c r="B92" s="16"/>
      <c r="C92" s="77"/>
      <c r="D92" s="59"/>
      <c r="E92" s="16"/>
      <c r="F92" s="16"/>
      <c r="G92" s="16"/>
      <c r="H92" s="49"/>
      <c r="I92" s="44"/>
      <c r="J92" s="44"/>
      <c r="K92" s="44"/>
      <c r="L92" s="44"/>
      <c r="M92" s="44"/>
    </row>
    <row r="93" spans="1:13" ht="18">
      <c r="A93" s="75" t="s">
        <v>118</v>
      </c>
      <c r="B93" s="33"/>
      <c r="C93" s="58"/>
      <c r="D93" s="55" t="s">
        <v>121</v>
      </c>
      <c r="E93" s="33"/>
      <c r="F93" s="33"/>
      <c r="G93" s="33"/>
      <c r="H93" s="58"/>
      <c r="I93" s="66"/>
      <c r="J93" s="269"/>
      <c r="K93" s="66">
        <v>2</v>
      </c>
      <c r="L93" s="277">
        <f>J93*K93/100</f>
        <v>0</v>
      </c>
      <c r="M93" s="66"/>
    </row>
    <row r="94" spans="1:13" ht="18">
      <c r="A94" s="256" t="s">
        <v>521</v>
      </c>
      <c r="B94" s="257"/>
      <c r="C94" s="49"/>
      <c r="D94" s="256" t="s">
        <v>122</v>
      </c>
      <c r="E94" s="257"/>
      <c r="F94" s="257"/>
      <c r="G94" s="257"/>
      <c r="H94" s="49"/>
      <c r="I94" s="44"/>
      <c r="J94" s="44"/>
      <c r="K94" s="44"/>
      <c r="L94" s="44"/>
      <c r="M94" s="44"/>
    </row>
    <row r="95" spans="1:13" ht="18">
      <c r="A95" s="256" t="s">
        <v>522</v>
      </c>
      <c r="B95" s="257"/>
      <c r="C95" s="49"/>
      <c r="D95" s="256" t="s">
        <v>123</v>
      </c>
      <c r="E95" s="257"/>
      <c r="F95" s="257"/>
      <c r="G95" s="257"/>
      <c r="H95" s="49"/>
      <c r="I95" s="44"/>
      <c r="J95" s="44"/>
      <c r="K95" s="44"/>
      <c r="L95" s="44"/>
      <c r="M95" s="44"/>
    </row>
    <row r="96" spans="1:13" ht="18">
      <c r="A96" s="256" t="s">
        <v>523</v>
      </c>
      <c r="B96" s="257"/>
      <c r="C96" s="49"/>
      <c r="D96" s="256" t="s">
        <v>124</v>
      </c>
      <c r="E96" s="257"/>
      <c r="F96" s="257"/>
      <c r="G96" s="257"/>
      <c r="H96" s="49"/>
      <c r="I96" s="44"/>
      <c r="J96" s="44"/>
      <c r="K96" s="44"/>
      <c r="L96" s="44"/>
      <c r="M96" s="44"/>
    </row>
    <row r="97" spans="1:13" ht="18">
      <c r="A97" s="256" t="s">
        <v>524</v>
      </c>
      <c r="B97" s="257"/>
      <c r="C97" s="49"/>
      <c r="D97" s="256" t="s">
        <v>529</v>
      </c>
      <c r="E97" s="257"/>
      <c r="F97" s="257"/>
      <c r="G97" s="257"/>
      <c r="H97" s="49"/>
      <c r="I97" s="44"/>
      <c r="J97" s="44"/>
      <c r="K97" s="44"/>
      <c r="L97" s="44"/>
      <c r="M97" s="44"/>
    </row>
    <row r="98" spans="1:13" ht="18">
      <c r="A98" s="256" t="s">
        <v>525</v>
      </c>
      <c r="B98" s="257"/>
      <c r="C98" s="49"/>
      <c r="D98" s="256" t="s">
        <v>530</v>
      </c>
      <c r="E98" s="257"/>
      <c r="F98" s="257"/>
      <c r="G98" s="257"/>
      <c r="H98" s="49"/>
      <c r="I98" s="44"/>
      <c r="J98" s="44"/>
      <c r="K98" s="44"/>
      <c r="L98" s="44"/>
      <c r="M98" s="44"/>
    </row>
    <row r="99" spans="1:13" ht="18">
      <c r="A99" s="256" t="s">
        <v>526</v>
      </c>
      <c r="B99" s="257"/>
      <c r="C99" s="49"/>
      <c r="D99" s="241" t="s">
        <v>125</v>
      </c>
      <c r="E99" s="257"/>
      <c r="F99" s="257"/>
      <c r="G99" s="257"/>
      <c r="H99" s="49"/>
      <c r="I99" s="44"/>
      <c r="J99" s="44"/>
      <c r="K99" s="44"/>
      <c r="L99" s="44"/>
      <c r="M99" s="44"/>
    </row>
    <row r="100" spans="1:13" ht="20.5">
      <c r="A100" s="256" t="s">
        <v>527</v>
      </c>
      <c r="B100" s="257"/>
      <c r="C100" s="49"/>
      <c r="D100" s="34" t="s">
        <v>126</v>
      </c>
      <c r="E100" s="257"/>
      <c r="F100" s="257"/>
      <c r="G100" s="257"/>
      <c r="H100" s="49"/>
      <c r="I100" s="44"/>
      <c r="J100" s="44"/>
      <c r="K100" s="44"/>
      <c r="L100" s="44"/>
      <c r="M100" s="44"/>
    </row>
    <row r="101" spans="1:13" ht="20.5">
      <c r="A101" s="256" t="s">
        <v>528</v>
      </c>
      <c r="B101" s="257"/>
      <c r="C101" s="49"/>
      <c r="D101" s="34" t="s">
        <v>127</v>
      </c>
      <c r="E101" s="257"/>
      <c r="F101" s="257"/>
      <c r="G101" s="257"/>
      <c r="H101" s="49"/>
      <c r="I101" s="44"/>
      <c r="J101" s="44"/>
      <c r="K101" s="44"/>
      <c r="L101" s="44"/>
      <c r="M101" s="44"/>
    </row>
    <row r="102" spans="1:13" ht="20.5">
      <c r="A102" s="256" t="s">
        <v>119</v>
      </c>
      <c r="B102" s="242"/>
      <c r="C102" s="78"/>
      <c r="D102" s="34" t="s">
        <v>128</v>
      </c>
      <c r="E102" s="257"/>
      <c r="F102" s="242"/>
      <c r="G102" s="242"/>
      <c r="H102" s="49"/>
      <c r="I102" s="44"/>
      <c r="J102" s="44"/>
      <c r="K102" s="44"/>
      <c r="L102" s="44"/>
      <c r="M102" s="44"/>
    </row>
    <row r="103" spans="1:13" ht="20.5">
      <c r="A103" s="67" t="s">
        <v>120</v>
      </c>
      <c r="B103" s="56"/>
      <c r="C103" s="81"/>
      <c r="D103" s="59" t="s">
        <v>129</v>
      </c>
      <c r="E103" s="83"/>
      <c r="F103" s="56"/>
      <c r="G103" s="56"/>
      <c r="H103" s="60"/>
      <c r="I103" s="45"/>
      <c r="J103" s="45"/>
      <c r="K103" s="45"/>
      <c r="L103" s="45"/>
      <c r="M103" s="45"/>
    </row>
    <row r="104" spans="1:13" ht="20.5">
      <c r="A104" s="357" t="s">
        <v>130</v>
      </c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</row>
    <row r="105" spans="1:13" ht="18">
      <c r="A105" s="319" t="s">
        <v>69</v>
      </c>
      <c r="B105" s="320"/>
      <c r="C105" s="320"/>
      <c r="D105" s="321"/>
      <c r="E105" s="69" t="s">
        <v>70</v>
      </c>
      <c r="F105" s="89"/>
      <c r="G105" s="90"/>
      <c r="H105" s="91"/>
      <c r="I105" s="43" t="s">
        <v>71</v>
      </c>
      <c r="J105" s="341" t="s">
        <v>516</v>
      </c>
      <c r="K105" s="43" t="s">
        <v>30</v>
      </c>
      <c r="L105" s="43" t="s">
        <v>29</v>
      </c>
      <c r="M105" s="43" t="s">
        <v>32</v>
      </c>
    </row>
    <row r="106" spans="1:13" ht="18">
      <c r="A106" s="241"/>
      <c r="B106" s="242"/>
      <c r="C106" s="242"/>
      <c r="D106" s="78"/>
      <c r="E106" s="72" t="s">
        <v>27</v>
      </c>
      <c r="F106" s="92"/>
      <c r="G106" s="93"/>
      <c r="H106" s="94"/>
      <c r="I106" s="239" t="s">
        <v>72</v>
      </c>
      <c r="J106" s="356"/>
      <c r="K106" s="239"/>
      <c r="L106" s="239" t="s">
        <v>31</v>
      </c>
      <c r="M106" s="239" t="s">
        <v>33</v>
      </c>
    </row>
    <row r="107" spans="1:13" ht="18">
      <c r="A107" s="75" t="s">
        <v>532</v>
      </c>
      <c r="B107" s="33"/>
      <c r="C107" s="33"/>
      <c r="D107" s="58"/>
      <c r="E107" s="33" t="s">
        <v>138</v>
      </c>
      <c r="F107" s="33"/>
      <c r="G107" s="33"/>
      <c r="H107" s="58"/>
      <c r="I107" s="66"/>
      <c r="J107" s="269"/>
      <c r="K107" s="66">
        <v>3</v>
      </c>
      <c r="L107" s="231">
        <f>J107*K107/100</f>
        <v>0</v>
      </c>
      <c r="M107" s="66"/>
    </row>
    <row r="108" spans="1:13" ht="18">
      <c r="A108" s="241" t="s">
        <v>533</v>
      </c>
      <c r="B108" s="257"/>
      <c r="C108" s="257"/>
      <c r="D108" s="49"/>
      <c r="E108" s="257" t="s">
        <v>139</v>
      </c>
      <c r="F108" s="257"/>
      <c r="G108" s="257"/>
      <c r="H108" s="49"/>
      <c r="I108" s="44"/>
      <c r="J108" s="44"/>
      <c r="K108" s="44"/>
      <c r="L108" s="44"/>
      <c r="M108" s="44"/>
    </row>
    <row r="109" spans="1:13" ht="18">
      <c r="A109" s="241" t="s">
        <v>534</v>
      </c>
      <c r="B109" s="257"/>
      <c r="C109" s="257"/>
      <c r="D109" s="49"/>
      <c r="E109" s="257" t="s">
        <v>535</v>
      </c>
      <c r="F109" s="257"/>
      <c r="G109" s="257"/>
      <c r="H109" s="49"/>
      <c r="I109" s="44"/>
      <c r="J109" s="44"/>
      <c r="K109" s="44"/>
      <c r="L109" s="44"/>
      <c r="M109" s="44"/>
    </row>
    <row r="110" spans="1:13" ht="18">
      <c r="A110" s="256" t="s">
        <v>131</v>
      </c>
      <c r="B110" s="257"/>
      <c r="C110" s="257"/>
      <c r="D110" s="49"/>
      <c r="E110" s="257" t="s">
        <v>536</v>
      </c>
      <c r="F110" s="257"/>
      <c r="G110" s="257"/>
      <c r="H110" s="49"/>
      <c r="I110" s="44"/>
      <c r="J110" s="44"/>
      <c r="K110" s="44"/>
      <c r="L110" s="44"/>
      <c r="M110" s="44"/>
    </row>
    <row r="111" spans="1:13" ht="18">
      <c r="A111" s="256" t="s">
        <v>132</v>
      </c>
      <c r="B111" s="257"/>
      <c r="C111" s="257"/>
      <c r="D111" s="49"/>
      <c r="E111" s="257" t="s">
        <v>140</v>
      </c>
      <c r="F111" s="257"/>
      <c r="G111" s="257"/>
      <c r="H111" s="49"/>
      <c r="I111" s="44"/>
      <c r="J111" s="44"/>
      <c r="K111" s="44"/>
      <c r="L111" s="44"/>
      <c r="M111" s="44"/>
    </row>
    <row r="112" spans="1:13" ht="18">
      <c r="A112" s="256" t="s">
        <v>133</v>
      </c>
      <c r="B112" s="257"/>
      <c r="C112" s="257"/>
      <c r="D112" s="49"/>
      <c r="E112" s="242" t="s">
        <v>125</v>
      </c>
      <c r="F112" s="257"/>
      <c r="G112" s="257"/>
      <c r="H112" s="49"/>
      <c r="I112" s="44"/>
      <c r="J112" s="44"/>
      <c r="K112" s="44"/>
      <c r="L112" s="44"/>
      <c r="M112" s="44"/>
    </row>
    <row r="113" spans="1:13" ht="20.5">
      <c r="A113" s="256" t="s">
        <v>134</v>
      </c>
      <c r="B113" s="242"/>
      <c r="C113" s="242"/>
      <c r="D113" s="78"/>
      <c r="E113" s="16" t="s">
        <v>141</v>
      </c>
      <c r="F113" s="257"/>
      <c r="G113" s="257"/>
      <c r="H113" s="49"/>
      <c r="I113" s="44"/>
      <c r="J113" s="44"/>
      <c r="K113" s="44"/>
      <c r="L113" s="44"/>
      <c r="M113" s="44"/>
    </row>
    <row r="114" spans="1:13" ht="20.5">
      <c r="A114" s="256" t="s">
        <v>135</v>
      </c>
      <c r="B114" s="16"/>
      <c r="C114" s="16"/>
      <c r="D114" s="77"/>
      <c r="E114" s="16" t="s">
        <v>142</v>
      </c>
      <c r="F114" s="257"/>
      <c r="G114" s="257"/>
      <c r="H114" s="49"/>
      <c r="I114" s="44"/>
      <c r="J114" s="44"/>
      <c r="K114" s="44"/>
      <c r="L114" s="44"/>
      <c r="M114" s="44"/>
    </row>
    <row r="115" spans="1:13" ht="20.5">
      <c r="A115" s="256" t="s">
        <v>136</v>
      </c>
      <c r="B115" s="16"/>
      <c r="C115" s="16"/>
      <c r="D115" s="77"/>
      <c r="E115" s="16" t="s">
        <v>143</v>
      </c>
      <c r="F115" s="257"/>
      <c r="G115" s="257"/>
      <c r="H115" s="49"/>
      <c r="I115" s="44"/>
      <c r="J115" s="44"/>
      <c r="K115" s="44"/>
      <c r="L115" s="44"/>
      <c r="M115" s="44"/>
    </row>
    <row r="116" spans="1:13" ht="20.5">
      <c r="A116" s="67" t="s">
        <v>137</v>
      </c>
      <c r="B116" s="56"/>
      <c r="C116" s="56"/>
      <c r="D116" s="81"/>
      <c r="E116" s="56" t="s">
        <v>144</v>
      </c>
      <c r="F116" s="57"/>
      <c r="G116" s="57"/>
      <c r="H116" s="60"/>
      <c r="I116" s="45"/>
      <c r="J116" s="45"/>
      <c r="K116" s="45"/>
      <c r="L116" s="45"/>
      <c r="M116" s="45"/>
    </row>
    <row r="117" spans="1:13" ht="18">
      <c r="A117" s="256" t="s">
        <v>537</v>
      </c>
      <c r="B117" s="257"/>
      <c r="C117" s="257"/>
      <c r="D117" s="49"/>
      <c r="E117" s="257" t="s">
        <v>539</v>
      </c>
      <c r="F117" s="257"/>
      <c r="G117" s="257"/>
      <c r="H117" s="49"/>
      <c r="I117" s="44"/>
      <c r="J117" s="268"/>
      <c r="K117" s="44">
        <v>2</v>
      </c>
      <c r="L117" s="276">
        <f>J117*K117/100</f>
        <v>0</v>
      </c>
      <c r="M117" s="44"/>
    </row>
    <row r="118" spans="1:13" ht="18">
      <c r="A118" s="241" t="s">
        <v>538</v>
      </c>
      <c r="B118" s="257"/>
      <c r="C118" s="257"/>
      <c r="D118" s="49"/>
      <c r="E118" s="257" t="s">
        <v>540</v>
      </c>
      <c r="F118" s="257"/>
      <c r="G118" s="257"/>
      <c r="H118" s="49"/>
      <c r="I118" s="44"/>
      <c r="J118" s="44"/>
      <c r="K118" s="44"/>
      <c r="L118" s="44"/>
      <c r="M118" s="44"/>
    </row>
    <row r="119" spans="1:13" ht="18">
      <c r="A119" s="256" t="s">
        <v>541</v>
      </c>
      <c r="B119" s="257"/>
      <c r="C119" s="257"/>
      <c r="D119" s="49"/>
      <c r="E119" s="257" t="s">
        <v>145</v>
      </c>
      <c r="F119" s="257"/>
      <c r="G119" s="257"/>
      <c r="H119" s="49"/>
      <c r="I119" s="44"/>
      <c r="J119" s="44"/>
      <c r="K119" s="44"/>
      <c r="L119" s="44"/>
      <c r="M119" s="44"/>
    </row>
    <row r="120" spans="1:13" ht="20.5">
      <c r="A120" s="256" t="s">
        <v>542</v>
      </c>
      <c r="B120" s="257"/>
      <c r="C120" s="257"/>
      <c r="D120" s="49"/>
      <c r="E120" s="257" t="s">
        <v>146</v>
      </c>
      <c r="F120" s="257"/>
      <c r="G120" s="257"/>
      <c r="H120" s="49"/>
      <c r="I120" s="44"/>
      <c r="J120" s="44"/>
      <c r="K120" s="44"/>
      <c r="L120" s="44"/>
      <c r="M120" s="44"/>
    </row>
    <row r="121" spans="1:13" ht="18">
      <c r="A121" s="256" t="s">
        <v>544</v>
      </c>
      <c r="B121" s="257"/>
      <c r="C121" s="257"/>
      <c r="D121" s="49"/>
      <c r="E121" s="257" t="s">
        <v>147</v>
      </c>
      <c r="F121" s="257"/>
      <c r="G121" s="257"/>
      <c r="H121" s="49"/>
      <c r="I121" s="44"/>
      <c r="J121" s="44"/>
      <c r="K121" s="44"/>
      <c r="L121" s="44"/>
      <c r="M121" s="44"/>
    </row>
    <row r="122" spans="1:13" ht="20.5">
      <c r="A122" s="240" t="s">
        <v>543</v>
      </c>
      <c r="B122" s="257"/>
      <c r="C122" s="257"/>
      <c r="D122" s="49"/>
      <c r="E122" s="257" t="s">
        <v>148</v>
      </c>
      <c r="F122" s="257"/>
      <c r="G122" s="257"/>
      <c r="H122" s="49"/>
      <c r="I122" s="44"/>
      <c r="J122" s="44"/>
      <c r="K122" s="44"/>
      <c r="L122" s="44"/>
      <c r="M122" s="44"/>
    </row>
    <row r="123" spans="1:13" ht="18">
      <c r="A123" s="254"/>
      <c r="B123" s="257"/>
      <c r="C123" s="257"/>
      <c r="D123" s="49"/>
      <c r="E123" s="257" t="s">
        <v>149</v>
      </c>
      <c r="F123" s="257"/>
      <c r="G123" s="257"/>
      <c r="H123" s="49"/>
      <c r="I123" s="44"/>
      <c r="J123" s="44"/>
      <c r="K123" s="44"/>
      <c r="L123" s="44"/>
      <c r="M123" s="44"/>
    </row>
    <row r="124" spans="1:13" ht="20.5">
      <c r="A124" s="254"/>
      <c r="B124" s="257"/>
      <c r="C124" s="257"/>
      <c r="D124" s="49"/>
      <c r="E124" s="257" t="s">
        <v>150</v>
      </c>
      <c r="F124" s="257"/>
      <c r="G124" s="257"/>
      <c r="H124" s="49"/>
      <c r="I124" s="44"/>
      <c r="J124" s="44"/>
      <c r="K124" s="44"/>
      <c r="L124" s="44"/>
      <c r="M124" s="44"/>
    </row>
    <row r="125" spans="1:13" ht="18">
      <c r="A125" s="254"/>
      <c r="B125" s="257"/>
      <c r="C125" s="257"/>
      <c r="D125" s="49"/>
      <c r="E125" s="257" t="s">
        <v>151</v>
      </c>
      <c r="F125" s="257"/>
      <c r="G125" s="257"/>
      <c r="H125" s="49"/>
      <c r="I125" s="44"/>
      <c r="J125" s="44"/>
      <c r="K125" s="44"/>
      <c r="L125" s="44"/>
      <c r="M125" s="44"/>
    </row>
    <row r="126" spans="1:13" ht="20.5">
      <c r="A126" s="254"/>
      <c r="B126" s="257"/>
      <c r="C126" s="257"/>
      <c r="D126" s="49"/>
      <c r="E126" s="257" t="s">
        <v>152</v>
      </c>
      <c r="F126" s="257"/>
      <c r="G126" s="257"/>
      <c r="H126" s="49"/>
      <c r="I126" s="44"/>
      <c r="J126" s="44"/>
      <c r="K126" s="44"/>
      <c r="L126" s="44"/>
      <c r="M126" s="44"/>
    </row>
    <row r="127" spans="1:13" ht="18">
      <c r="A127" s="254"/>
      <c r="B127" s="257"/>
      <c r="C127" s="257"/>
      <c r="D127" s="49"/>
      <c r="E127" s="257" t="s">
        <v>153</v>
      </c>
      <c r="F127" s="257"/>
      <c r="G127" s="257"/>
      <c r="H127" s="49"/>
      <c r="I127" s="44"/>
      <c r="J127" s="44"/>
      <c r="K127" s="44"/>
      <c r="L127" s="44"/>
      <c r="M127" s="44"/>
    </row>
    <row r="128" spans="1:13" ht="20.5">
      <c r="A128" s="251"/>
      <c r="B128" s="96"/>
      <c r="C128" s="96"/>
      <c r="D128" s="97"/>
      <c r="E128" s="96" t="s">
        <v>154</v>
      </c>
      <c r="F128" s="98"/>
      <c r="G128" s="98"/>
      <c r="H128" s="259"/>
      <c r="I128" s="47"/>
      <c r="J128" s="47"/>
      <c r="K128" s="100">
        <v>45</v>
      </c>
      <c r="L128" s="230">
        <f>L30+L36+L57+L63+L72+L81+L87+L93+L107+L117</f>
        <v>0</v>
      </c>
      <c r="M128" s="47"/>
    </row>
    <row r="129" spans="1:13" ht="20.5">
      <c r="A129" s="242"/>
      <c r="B129" s="19"/>
      <c r="C129" s="19"/>
      <c r="D129" s="19"/>
      <c r="E129" s="19"/>
      <c r="F129" s="257"/>
      <c r="G129" s="257"/>
      <c r="H129" s="242"/>
      <c r="I129" s="257"/>
      <c r="J129" s="258"/>
      <c r="K129" s="243"/>
      <c r="L129" s="258"/>
      <c r="M129" s="257"/>
    </row>
    <row r="130" spans="1:13" ht="20.5">
      <c r="A130" s="242"/>
      <c r="B130" s="19"/>
      <c r="C130" s="19"/>
      <c r="D130" s="19"/>
      <c r="E130" s="19"/>
      <c r="F130" s="257"/>
      <c r="G130" s="257"/>
      <c r="H130" s="242"/>
      <c r="I130" s="257"/>
      <c r="J130" s="258"/>
      <c r="K130" s="243"/>
      <c r="L130" s="258"/>
      <c r="M130" s="257"/>
    </row>
    <row r="131" spans="1:13" ht="20.5">
      <c r="A131" s="318" t="s">
        <v>155</v>
      </c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</row>
    <row r="132" spans="1:13">
      <c r="A132" s="4"/>
    </row>
    <row r="133" spans="1:13" ht="18">
      <c r="A133" s="75" t="s">
        <v>25</v>
      </c>
      <c r="B133" s="76"/>
      <c r="C133" s="76"/>
      <c r="D133" s="76"/>
      <c r="E133" s="74"/>
      <c r="F133" s="75" t="s">
        <v>156</v>
      </c>
      <c r="G133" s="76"/>
      <c r="H133" s="74"/>
      <c r="I133" s="43" t="s">
        <v>71</v>
      </c>
      <c r="J133" s="341" t="s">
        <v>516</v>
      </c>
      <c r="K133" s="43" t="s">
        <v>30</v>
      </c>
      <c r="L133" s="43" t="s">
        <v>29</v>
      </c>
      <c r="M133" s="43" t="s">
        <v>32</v>
      </c>
    </row>
    <row r="134" spans="1:13" ht="18">
      <c r="A134" s="241"/>
      <c r="B134" s="242"/>
      <c r="C134" s="242"/>
      <c r="D134" s="242"/>
      <c r="E134" s="78"/>
      <c r="F134" s="241" t="s">
        <v>27</v>
      </c>
      <c r="G134" s="242"/>
      <c r="H134" s="78"/>
      <c r="I134" s="239" t="s">
        <v>72</v>
      </c>
      <c r="J134" s="356"/>
      <c r="K134" s="239"/>
      <c r="L134" s="239" t="s">
        <v>31</v>
      </c>
      <c r="M134" s="239" t="s">
        <v>33</v>
      </c>
    </row>
    <row r="135" spans="1:13" ht="18">
      <c r="A135" s="251" t="s">
        <v>157</v>
      </c>
      <c r="B135" s="252"/>
      <c r="C135" s="252"/>
      <c r="D135" s="252"/>
      <c r="E135" s="259"/>
      <c r="F135" s="102"/>
      <c r="G135" s="98"/>
      <c r="H135" s="103"/>
      <c r="I135" s="47"/>
      <c r="J135" s="47"/>
      <c r="K135" s="47">
        <v>20</v>
      </c>
      <c r="L135" s="47"/>
      <c r="M135" s="47"/>
    </row>
    <row r="136" spans="1:13" ht="18">
      <c r="A136" s="241" t="s">
        <v>158</v>
      </c>
      <c r="B136" s="242"/>
      <c r="C136" s="242"/>
      <c r="D136" s="242"/>
      <c r="E136" s="78"/>
      <c r="F136" s="241" t="s">
        <v>172</v>
      </c>
      <c r="G136" s="257"/>
      <c r="H136" s="49"/>
      <c r="I136" s="44"/>
      <c r="J136" s="268"/>
      <c r="K136" s="44">
        <v>13</v>
      </c>
      <c r="L136" s="231">
        <f>J136*K136/100</f>
        <v>0</v>
      </c>
      <c r="M136" s="44"/>
    </row>
    <row r="137" spans="1:13" ht="20.5">
      <c r="A137" s="241" t="s">
        <v>159</v>
      </c>
      <c r="B137" s="16"/>
      <c r="C137" s="16"/>
      <c r="D137" s="16"/>
      <c r="E137" s="77"/>
      <c r="F137" s="34" t="s">
        <v>173</v>
      </c>
      <c r="G137" s="257"/>
      <c r="H137" s="49"/>
      <c r="I137" s="44"/>
      <c r="J137" s="44"/>
      <c r="K137" s="44"/>
      <c r="L137" s="44"/>
      <c r="M137" s="44"/>
    </row>
    <row r="138" spans="1:13" ht="20.5">
      <c r="A138" s="256" t="s">
        <v>545</v>
      </c>
      <c r="B138" s="16"/>
      <c r="C138" s="16"/>
      <c r="D138" s="16"/>
      <c r="E138" s="77"/>
      <c r="F138" s="34" t="s">
        <v>174</v>
      </c>
      <c r="G138" s="257"/>
      <c r="H138" s="49"/>
      <c r="I138" s="44"/>
      <c r="J138" s="44"/>
      <c r="K138" s="44"/>
      <c r="L138" s="44"/>
      <c r="M138" s="44"/>
    </row>
    <row r="139" spans="1:13" ht="20.5">
      <c r="A139" s="256" t="s">
        <v>546</v>
      </c>
      <c r="B139" s="16"/>
      <c r="C139" s="16"/>
      <c r="D139" s="16"/>
      <c r="E139" s="77"/>
      <c r="F139" s="34" t="s">
        <v>175</v>
      </c>
      <c r="G139" s="257"/>
      <c r="H139" s="49"/>
      <c r="I139" s="44"/>
      <c r="J139" s="44"/>
      <c r="K139" s="44"/>
      <c r="L139" s="44"/>
      <c r="M139" s="44"/>
    </row>
    <row r="140" spans="1:13" ht="20.5">
      <c r="A140" s="256" t="s">
        <v>165</v>
      </c>
      <c r="B140" s="16"/>
      <c r="C140" s="16"/>
      <c r="D140" s="16"/>
      <c r="E140" s="77"/>
      <c r="F140" s="34" t="s">
        <v>176</v>
      </c>
      <c r="G140" s="257"/>
      <c r="H140" s="49"/>
      <c r="I140" s="44"/>
      <c r="J140" s="44"/>
      <c r="K140" s="44"/>
      <c r="L140" s="44"/>
      <c r="M140" s="44"/>
    </row>
    <row r="141" spans="1:13" ht="20.5">
      <c r="A141" s="256" t="s">
        <v>160</v>
      </c>
      <c r="B141" s="16"/>
      <c r="C141" s="16"/>
      <c r="D141" s="16"/>
      <c r="E141" s="77"/>
      <c r="F141" s="34" t="s">
        <v>177</v>
      </c>
      <c r="G141" s="257"/>
      <c r="H141" s="49"/>
      <c r="I141" s="44"/>
      <c r="J141" s="44"/>
      <c r="K141" s="44"/>
      <c r="L141" s="44"/>
      <c r="M141" s="44"/>
    </row>
    <row r="142" spans="1:13" ht="20.5">
      <c r="A142" s="256" t="s">
        <v>547</v>
      </c>
      <c r="B142" s="16"/>
      <c r="C142" s="16"/>
      <c r="D142" s="16"/>
      <c r="E142" s="77"/>
      <c r="F142" s="241" t="s">
        <v>178</v>
      </c>
      <c r="G142" s="257"/>
      <c r="H142" s="49"/>
      <c r="I142" s="44"/>
      <c r="J142" s="44"/>
      <c r="K142" s="44"/>
      <c r="L142" s="44"/>
      <c r="M142" s="44"/>
    </row>
    <row r="143" spans="1:13" ht="20.5">
      <c r="A143" s="256" t="s">
        <v>548</v>
      </c>
      <c r="B143" s="16"/>
      <c r="C143" s="16"/>
      <c r="D143" s="16"/>
      <c r="E143" s="77"/>
      <c r="F143" s="34" t="s">
        <v>179</v>
      </c>
      <c r="G143" s="257"/>
      <c r="H143" s="49"/>
      <c r="I143" s="44"/>
      <c r="J143" s="44"/>
      <c r="K143" s="44"/>
      <c r="L143" s="44"/>
      <c r="M143" s="44"/>
    </row>
    <row r="144" spans="1:13" ht="20.5">
      <c r="A144" s="256" t="s">
        <v>549</v>
      </c>
      <c r="B144" s="16"/>
      <c r="C144" s="16"/>
      <c r="D144" s="16"/>
      <c r="E144" s="77"/>
      <c r="F144" s="34" t="s">
        <v>180</v>
      </c>
      <c r="G144" s="257"/>
      <c r="H144" s="49"/>
      <c r="I144" s="44"/>
      <c r="J144" s="44"/>
      <c r="K144" s="44"/>
      <c r="L144" s="44"/>
      <c r="M144" s="44"/>
    </row>
    <row r="145" spans="1:13" ht="20.5">
      <c r="A145" s="256" t="s">
        <v>161</v>
      </c>
      <c r="B145" s="16"/>
      <c r="C145" s="16"/>
      <c r="D145" s="16"/>
      <c r="E145" s="77"/>
      <c r="F145" s="34" t="s">
        <v>181</v>
      </c>
      <c r="G145" s="257"/>
      <c r="H145" s="49"/>
      <c r="I145" s="44"/>
      <c r="J145" s="44"/>
      <c r="K145" s="44"/>
      <c r="L145" s="44"/>
      <c r="M145" s="44"/>
    </row>
    <row r="146" spans="1:13" ht="20.5">
      <c r="A146" s="256" t="s">
        <v>162</v>
      </c>
      <c r="B146" s="242"/>
      <c r="C146" s="242"/>
      <c r="D146" s="242"/>
      <c r="E146" s="78"/>
      <c r="F146" s="34" t="s">
        <v>182</v>
      </c>
      <c r="G146" s="257"/>
      <c r="H146" s="49"/>
      <c r="I146" s="44"/>
      <c r="J146" s="44"/>
      <c r="K146" s="44"/>
      <c r="L146" s="44"/>
      <c r="M146" s="44"/>
    </row>
    <row r="147" spans="1:13" ht="20.5">
      <c r="A147" s="256" t="s">
        <v>163</v>
      </c>
      <c r="B147" s="16"/>
      <c r="C147" s="16"/>
      <c r="D147" s="16"/>
      <c r="E147" s="77"/>
      <c r="F147" s="34" t="s">
        <v>183</v>
      </c>
      <c r="G147" s="257"/>
      <c r="H147" s="49"/>
      <c r="I147" s="44"/>
      <c r="J147" s="44"/>
      <c r="K147" s="44"/>
      <c r="L147" s="44"/>
      <c r="M147" s="44"/>
    </row>
    <row r="148" spans="1:13" ht="20.5">
      <c r="A148" s="256" t="s">
        <v>164</v>
      </c>
      <c r="B148" s="16"/>
      <c r="C148" s="16"/>
      <c r="D148" s="16"/>
      <c r="E148" s="77"/>
      <c r="F148" s="241" t="s">
        <v>184</v>
      </c>
      <c r="G148" s="257"/>
      <c r="H148" s="49"/>
      <c r="I148" s="44"/>
      <c r="J148" s="44"/>
      <c r="K148" s="44"/>
      <c r="L148" s="44"/>
      <c r="M148" s="44"/>
    </row>
    <row r="149" spans="1:13" ht="20.5">
      <c r="A149" s="256" t="s">
        <v>165</v>
      </c>
      <c r="B149" s="16"/>
      <c r="C149" s="16"/>
      <c r="D149" s="16"/>
      <c r="E149" s="77"/>
      <c r="F149" s="34" t="s">
        <v>185</v>
      </c>
      <c r="G149" s="257"/>
      <c r="H149" s="49"/>
      <c r="I149" s="44"/>
      <c r="J149" s="44"/>
      <c r="K149" s="44"/>
      <c r="L149" s="44"/>
      <c r="M149" s="44"/>
    </row>
    <row r="150" spans="1:13" ht="20.5">
      <c r="A150" s="256" t="s">
        <v>166</v>
      </c>
      <c r="B150" s="16"/>
      <c r="C150" s="16"/>
      <c r="D150" s="16"/>
      <c r="E150" s="77"/>
      <c r="F150" s="34" t="s">
        <v>186</v>
      </c>
      <c r="G150" s="257"/>
      <c r="H150" s="49"/>
      <c r="I150" s="44"/>
      <c r="J150" s="44"/>
      <c r="K150" s="44"/>
      <c r="L150" s="44"/>
      <c r="M150" s="44"/>
    </row>
    <row r="151" spans="1:13" ht="20.5">
      <c r="A151" s="256" t="s">
        <v>167</v>
      </c>
      <c r="B151" s="16"/>
      <c r="C151" s="16"/>
      <c r="D151" s="16"/>
      <c r="E151" s="77"/>
      <c r="F151" s="34" t="s">
        <v>187</v>
      </c>
      <c r="G151" s="257"/>
      <c r="H151" s="49"/>
      <c r="I151" s="44"/>
      <c r="J151" s="44"/>
      <c r="K151" s="44"/>
      <c r="L151" s="44"/>
      <c r="M151" s="44"/>
    </row>
    <row r="152" spans="1:13" ht="20.5">
      <c r="A152" s="256" t="s">
        <v>168</v>
      </c>
      <c r="B152" s="242"/>
      <c r="C152" s="242"/>
      <c r="D152" s="242"/>
      <c r="E152" s="78"/>
      <c r="F152" s="34" t="s">
        <v>188</v>
      </c>
      <c r="G152" s="257"/>
      <c r="H152" s="49"/>
      <c r="I152" s="44"/>
      <c r="J152" s="44"/>
      <c r="K152" s="44"/>
      <c r="L152" s="44"/>
      <c r="M152" s="44"/>
    </row>
    <row r="153" spans="1:13" ht="20.5">
      <c r="A153" s="256" t="s">
        <v>169</v>
      </c>
      <c r="B153" s="16"/>
      <c r="C153" s="16"/>
      <c r="D153" s="16"/>
      <c r="E153" s="77"/>
      <c r="F153" s="34" t="s">
        <v>189</v>
      </c>
      <c r="G153" s="257"/>
      <c r="H153" s="49"/>
      <c r="I153" s="44"/>
      <c r="J153" s="44"/>
      <c r="K153" s="44"/>
      <c r="L153" s="44"/>
      <c r="M153" s="44"/>
    </row>
    <row r="154" spans="1:13" ht="20.5">
      <c r="A154" s="241" t="s">
        <v>170</v>
      </c>
      <c r="B154" s="16"/>
      <c r="C154" s="16"/>
      <c r="D154" s="16"/>
      <c r="E154" s="77"/>
      <c r="F154" s="34"/>
      <c r="G154" s="257"/>
      <c r="H154" s="49"/>
      <c r="I154" s="44"/>
      <c r="J154" s="44"/>
      <c r="K154" s="44"/>
      <c r="L154" s="44"/>
      <c r="M154" s="44"/>
    </row>
    <row r="155" spans="1:13" ht="20.5">
      <c r="A155" s="67" t="s">
        <v>171</v>
      </c>
      <c r="B155" s="56"/>
      <c r="C155" s="56"/>
      <c r="D155" s="56"/>
      <c r="E155" s="81"/>
      <c r="F155" s="59"/>
      <c r="G155" s="57"/>
      <c r="H155" s="60"/>
      <c r="I155" s="45"/>
      <c r="J155" s="45"/>
      <c r="K155" s="45"/>
      <c r="L155" s="45"/>
      <c r="M155" s="45"/>
    </row>
    <row r="156" spans="1:13" ht="20.5">
      <c r="A156" s="1"/>
    </row>
    <row r="157" spans="1:13" ht="20.5">
      <c r="A157" s="314" t="s">
        <v>190</v>
      </c>
      <c r="B157" s="314"/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</row>
    <row r="158" spans="1:13" ht="18">
      <c r="A158" s="75" t="s">
        <v>69</v>
      </c>
      <c r="B158" s="76" t="s">
        <v>70</v>
      </c>
      <c r="C158" s="76"/>
      <c r="D158" s="74"/>
      <c r="E158" s="75"/>
      <c r="F158" s="76"/>
      <c r="G158" s="76"/>
      <c r="H158" s="74"/>
      <c r="I158" s="43" t="s">
        <v>71</v>
      </c>
      <c r="J158" s="341" t="s">
        <v>516</v>
      </c>
      <c r="K158" s="43" t="s">
        <v>30</v>
      </c>
      <c r="L158" s="43" t="s">
        <v>29</v>
      </c>
      <c r="M158" s="43" t="s">
        <v>32</v>
      </c>
    </row>
    <row r="159" spans="1:13" ht="18">
      <c r="A159" s="241"/>
      <c r="B159" s="242" t="s">
        <v>27</v>
      </c>
      <c r="C159" s="242"/>
      <c r="D159" s="78"/>
      <c r="E159" s="241"/>
      <c r="F159" s="242"/>
      <c r="G159" s="242"/>
      <c r="H159" s="78"/>
      <c r="I159" s="239" t="s">
        <v>72</v>
      </c>
      <c r="J159" s="356"/>
      <c r="K159" s="239"/>
      <c r="L159" s="239" t="s">
        <v>31</v>
      </c>
      <c r="M159" s="239" t="s">
        <v>33</v>
      </c>
    </row>
    <row r="160" spans="1:13" ht="18">
      <c r="A160" s="251" t="s">
        <v>191</v>
      </c>
      <c r="B160" s="252"/>
      <c r="C160" s="252"/>
      <c r="D160" s="259"/>
      <c r="E160" s="251"/>
      <c r="F160" s="98"/>
      <c r="G160" s="98"/>
      <c r="H160" s="103"/>
      <c r="I160" s="47"/>
      <c r="J160" s="47"/>
      <c r="K160" s="47">
        <v>7</v>
      </c>
      <c r="L160" s="47"/>
      <c r="M160" s="47"/>
    </row>
    <row r="161" spans="1:13" ht="20.5">
      <c r="A161" s="75" t="s">
        <v>192</v>
      </c>
      <c r="B161" s="32"/>
      <c r="C161" s="32"/>
      <c r="D161" s="37"/>
      <c r="E161" s="31" t="s">
        <v>195</v>
      </c>
      <c r="F161" s="32"/>
      <c r="G161" s="32"/>
      <c r="H161" s="58"/>
      <c r="I161" s="66"/>
      <c r="J161" s="269"/>
      <c r="K161" s="66">
        <v>3</v>
      </c>
      <c r="L161" s="277">
        <f>J161*K161/100</f>
        <v>0</v>
      </c>
      <c r="M161" s="66"/>
    </row>
    <row r="162" spans="1:13" ht="18">
      <c r="A162" s="256" t="s">
        <v>193</v>
      </c>
      <c r="B162" s="257"/>
      <c r="C162" s="257"/>
      <c r="D162" s="49"/>
      <c r="E162" s="256" t="s">
        <v>196</v>
      </c>
      <c r="F162" s="257"/>
      <c r="G162" s="257"/>
      <c r="H162" s="49"/>
      <c r="I162" s="44"/>
      <c r="J162" s="44"/>
      <c r="K162" s="44"/>
      <c r="L162" s="44"/>
      <c r="M162" s="44"/>
    </row>
    <row r="163" spans="1:13" ht="20.5">
      <c r="A163" s="256" t="s">
        <v>194</v>
      </c>
      <c r="B163" s="16"/>
      <c r="C163" s="16"/>
      <c r="D163" s="77"/>
      <c r="E163" s="34" t="s">
        <v>197</v>
      </c>
      <c r="F163" s="16"/>
      <c r="G163" s="16"/>
      <c r="H163" s="49"/>
      <c r="I163" s="44"/>
      <c r="J163" s="44"/>
      <c r="K163" s="44"/>
      <c r="L163" s="44"/>
      <c r="M163" s="44"/>
    </row>
    <row r="164" spans="1:13" ht="20.5">
      <c r="A164" s="254"/>
      <c r="B164" s="16"/>
      <c r="C164" s="16"/>
      <c r="D164" s="77"/>
      <c r="E164" s="34" t="s">
        <v>198</v>
      </c>
      <c r="F164" s="16"/>
      <c r="G164" s="16"/>
      <c r="H164" s="49"/>
      <c r="I164" s="44"/>
      <c r="J164" s="44"/>
      <c r="K164" s="44"/>
      <c r="L164" s="44"/>
      <c r="M164" s="44"/>
    </row>
    <row r="165" spans="1:13" ht="18">
      <c r="A165" s="246"/>
      <c r="B165" s="83"/>
      <c r="C165" s="83"/>
      <c r="D165" s="87"/>
      <c r="E165" s="88" t="s">
        <v>199</v>
      </c>
      <c r="F165" s="83"/>
      <c r="G165" s="83"/>
      <c r="H165" s="60"/>
      <c r="I165" s="45"/>
      <c r="J165" s="45"/>
      <c r="K165" s="45"/>
      <c r="L165" s="45"/>
      <c r="M165" s="45"/>
    </row>
    <row r="166" spans="1:13" ht="18">
      <c r="A166" s="241" t="s">
        <v>550</v>
      </c>
      <c r="B166" s="257"/>
      <c r="C166" s="257"/>
      <c r="D166" s="49"/>
      <c r="E166" s="256"/>
      <c r="F166" s="257"/>
      <c r="G166" s="257"/>
      <c r="H166" s="49"/>
      <c r="I166" s="44"/>
      <c r="J166" s="44"/>
      <c r="K166" s="44"/>
      <c r="L166" s="44"/>
      <c r="M166" s="44"/>
    </row>
    <row r="167" spans="1:13" ht="18">
      <c r="A167" s="88" t="s">
        <v>551</v>
      </c>
      <c r="B167" s="57"/>
      <c r="C167" s="57"/>
      <c r="D167" s="60"/>
      <c r="E167" s="67"/>
      <c r="F167" s="57"/>
      <c r="G167" s="57"/>
      <c r="H167" s="60"/>
      <c r="I167" s="45"/>
      <c r="J167" s="45"/>
      <c r="K167" s="45"/>
      <c r="L167" s="45"/>
      <c r="M167" s="45"/>
    </row>
    <row r="168" spans="1:13" ht="20.5">
      <c r="A168" s="55" t="s">
        <v>200</v>
      </c>
      <c r="B168" s="32"/>
      <c r="C168" s="32"/>
      <c r="D168" s="37"/>
      <c r="E168" s="31" t="s">
        <v>204</v>
      </c>
      <c r="F168" s="32"/>
      <c r="G168" s="32"/>
      <c r="H168" s="58"/>
      <c r="I168" s="66"/>
      <c r="J168" s="269"/>
      <c r="K168" s="66">
        <v>4</v>
      </c>
      <c r="L168" s="277">
        <f>J168*K168/100</f>
        <v>0</v>
      </c>
      <c r="M168" s="66"/>
    </row>
    <row r="169" spans="1:13" ht="20.5">
      <c r="A169" s="241" t="s">
        <v>201</v>
      </c>
      <c r="B169" s="16"/>
      <c r="C169" s="16"/>
      <c r="D169" s="77"/>
      <c r="E169" s="34" t="s">
        <v>205</v>
      </c>
      <c r="F169" s="16"/>
      <c r="G169" s="16"/>
      <c r="H169" s="49"/>
      <c r="I169" s="44"/>
      <c r="J169" s="44"/>
      <c r="K169" s="44"/>
      <c r="L169" s="44"/>
      <c r="M169" s="44"/>
    </row>
    <row r="170" spans="1:13" ht="18">
      <c r="A170" s="241" t="s">
        <v>202</v>
      </c>
      <c r="B170" s="257"/>
      <c r="C170" s="257"/>
      <c r="D170" s="49"/>
      <c r="E170" s="256" t="s">
        <v>206</v>
      </c>
      <c r="F170" s="257"/>
      <c r="G170" s="257"/>
      <c r="H170" s="49"/>
      <c r="I170" s="44"/>
      <c r="J170" s="44"/>
      <c r="K170" s="44"/>
      <c r="L170" s="44"/>
      <c r="M170" s="44"/>
    </row>
    <row r="171" spans="1:13" ht="18">
      <c r="A171" s="67" t="s">
        <v>203</v>
      </c>
      <c r="B171" s="247"/>
      <c r="C171" s="247"/>
      <c r="D171" s="111"/>
      <c r="E171" s="246"/>
      <c r="F171" s="247"/>
      <c r="G171" s="247"/>
      <c r="H171" s="60"/>
      <c r="I171" s="45"/>
      <c r="J171" s="45"/>
      <c r="K171" s="44"/>
      <c r="L171" s="45"/>
      <c r="M171" s="45"/>
    </row>
    <row r="172" spans="1:13" ht="20.5">
      <c r="A172" s="241" t="s">
        <v>552</v>
      </c>
      <c r="B172" s="16"/>
      <c r="C172" s="16"/>
      <c r="D172" s="77"/>
      <c r="E172" s="34" t="s">
        <v>213</v>
      </c>
      <c r="F172" s="16"/>
      <c r="G172" s="16"/>
      <c r="H172" s="49"/>
      <c r="I172" s="44"/>
      <c r="J172" s="44"/>
      <c r="K172" s="44"/>
      <c r="L172" s="44"/>
      <c r="M172" s="44"/>
    </row>
    <row r="173" spans="1:13" ht="20.5">
      <c r="A173" s="241" t="s">
        <v>553</v>
      </c>
      <c r="B173" s="16"/>
      <c r="C173" s="16"/>
      <c r="D173" s="77"/>
      <c r="E173" s="34" t="s">
        <v>214</v>
      </c>
      <c r="F173" s="16"/>
      <c r="G173" s="16"/>
      <c r="H173" s="49"/>
      <c r="I173" s="44"/>
      <c r="J173" s="44"/>
      <c r="K173" s="44"/>
      <c r="L173" s="44"/>
      <c r="M173" s="44"/>
    </row>
    <row r="174" spans="1:13" ht="20.5">
      <c r="A174" s="241" t="s">
        <v>554</v>
      </c>
      <c r="B174" s="16"/>
      <c r="C174" s="16"/>
      <c r="D174" s="77"/>
      <c r="E174" s="256" t="s">
        <v>215</v>
      </c>
      <c r="F174" s="16"/>
      <c r="G174" s="16"/>
      <c r="H174" s="49"/>
      <c r="I174" s="44"/>
      <c r="J174" s="44"/>
      <c r="K174" s="44"/>
      <c r="L174" s="44"/>
      <c r="M174" s="44"/>
    </row>
    <row r="175" spans="1:13" ht="20.5">
      <c r="A175" s="256" t="s">
        <v>207</v>
      </c>
      <c r="B175" s="16"/>
      <c r="C175" s="16"/>
      <c r="D175" s="77"/>
      <c r="E175" s="34" t="s">
        <v>216</v>
      </c>
      <c r="F175" s="16"/>
      <c r="G175" s="16"/>
      <c r="H175" s="49"/>
      <c r="I175" s="44"/>
      <c r="J175" s="44"/>
      <c r="K175" s="44"/>
      <c r="L175" s="44"/>
      <c r="M175" s="44"/>
    </row>
    <row r="176" spans="1:13" ht="18">
      <c r="A176" s="256" t="s">
        <v>208</v>
      </c>
      <c r="B176" s="257"/>
      <c r="C176" s="257"/>
      <c r="D176" s="49"/>
      <c r="E176" s="256" t="s">
        <v>217</v>
      </c>
      <c r="F176" s="257"/>
      <c r="G176" s="257"/>
      <c r="H176" s="49"/>
      <c r="I176" s="44"/>
      <c r="J176" s="44"/>
      <c r="K176" s="44"/>
      <c r="L176" s="44"/>
      <c r="M176" s="44"/>
    </row>
    <row r="177" spans="1:13" ht="20.5">
      <c r="A177" s="256" t="s">
        <v>209</v>
      </c>
      <c r="B177" s="16"/>
      <c r="C177" s="16"/>
      <c r="D177" s="77"/>
      <c r="E177" s="34"/>
      <c r="F177" s="16"/>
      <c r="G177" s="16"/>
      <c r="H177" s="49"/>
      <c r="I177" s="44"/>
      <c r="J177" s="44"/>
      <c r="K177" s="44"/>
      <c r="L177" s="44"/>
      <c r="M177" s="44"/>
    </row>
    <row r="178" spans="1:13" ht="18">
      <c r="A178" s="256" t="s">
        <v>210</v>
      </c>
      <c r="B178" s="257"/>
      <c r="C178" s="257"/>
      <c r="D178" s="49"/>
      <c r="E178" s="256"/>
      <c r="F178" s="257"/>
      <c r="G178" s="257"/>
      <c r="H178" s="49"/>
      <c r="I178" s="44"/>
      <c r="J178" s="44"/>
      <c r="K178" s="44"/>
      <c r="L178" s="44"/>
      <c r="M178" s="44"/>
    </row>
    <row r="179" spans="1:13" ht="18">
      <c r="A179" s="256" t="s">
        <v>211</v>
      </c>
      <c r="B179" s="255"/>
      <c r="C179" s="255"/>
      <c r="D179" s="105"/>
      <c r="E179" s="254"/>
      <c r="F179" s="255"/>
      <c r="G179" s="255"/>
      <c r="H179" s="49"/>
      <c r="I179" s="44"/>
      <c r="J179" s="44"/>
      <c r="K179" s="44"/>
      <c r="L179" s="44"/>
      <c r="M179" s="44"/>
    </row>
    <row r="180" spans="1:13" ht="18">
      <c r="A180" s="256" t="s">
        <v>212</v>
      </c>
      <c r="B180" s="255"/>
      <c r="C180" s="255"/>
      <c r="D180" s="105"/>
      <c r="E180" s="254"/>
      <c r="F180" s="255"/>
      <c r="G180" s="255"/>
      <c r="H180" s="49"/>
      <c r="I180" s="44"/>
      <c r="J180" s="44"/>
      <c r="K180" s="44"/>
      <c r="L180" s="44"/>
      <c r="M180" s="44"/>
    </row>
    <row r="181" spans="1:13" ht="20.5">
      <c r="A181" s="107" t="s">
        <v>218</v>
      </c>
      <c r="B181" s="108"/>
      <c r="C181" s="108"/>
      <c r="D181" s="109"/>
      <c r="E181" s="107"/>
      <c r="F181" s="108"/>
      <c r="G181" s="108"/>
      <c r="H181" s="109"/>
      <c r="I181" s="110"/>
      <c r="J181" s="106"/>
      <c r="K181" s="106">
        <v>20</v>
      </c>
      <c r="L181" s="275">
        <f>L136+L161+L168</f>
        <v>0</v>
      </c>
      <c r="M181" s="47"/>
    </row>
    <row r="182" spans="1:13" ht="20.5">
      <c r="A182" s="1"/>
    </row>
    <row r="183" spans="1:13" ht="20.5">
      <c r="A183" s="318" t="s">
        <v>605</v>
      </c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</row>
    <row r="184" spans="1:13">
      <c r="A184" s="4"/>
    </row>
    <row r="185" spans="1:13" ht="18">
      <c r="A185" s="68" t="s">
        <v>25</v>
      </c>
      <c r="B185" s="69"/>
      <c r="C185" s="69"/>
      <c r="D185" s="69"/>
      <c r="E185" s="70"/>
      <c r="F185" s="68" t="s">
        <v>156</v>
      </c>
      <c r="G185" s="69"/>
      <c r="H185" s="70"/>
      <c r="I185" s="43" t="s">
        <v>28</v>
      </c>
      <c r="J185" s="244" t="s">
        <v>29</v>
      </c>
      <c r="K185" s="43" t="s">
        <v>30</v>
      </c>
      <c r="L185" s="43" t="s">
        <v>29</v>
      </c>
      <c r="M185" s="43" t="s">
        <v>32</v>
      </c>
    </row>
    <row r="186" spans="1:13" ht="18">
      <c r="A186" s="241"/>
      <c r="B186" s="242"/>
      <c r="C186" s="242"/>
      <c r="D186" s="242"/>
      <c r="E186" s="78"/>
      <c r="F186" s="71" t="s">
        <v>27</v>
      </c>
      <c r="G186" s="72"/>
      <c r="H186" s="73"/>
      <c r="I186" s="239"/>
      <c r="J186" s="245"/>
      <c r="K186" s="239"/>
      <c r="L186" s="239" t="s">
        <v>31</v>
      </c>
      <c r="M186" s="239" t="s">
        <v>33</v>
      </c>
    </row>
    <row r="187" spans="1:13" ht="18">
      <c r="A187" s="251" t="s">
        <v>220</v>
      </c>
      <c r="B187" s="252"/>
      <c r="C187" s="252"/>
      <c r="D187" s="252"/>
      <c r="E187" s="259"/>
      <c r="F187" s="102"/>
      <c r="G187" s="98"/>
      <c r="H187" s="103"/>
      <c r="I187" s="47"/>
      <c r="J187" s="237"/>
      <c r="K187" s="47">
        <v>20</v>
      </c>
      <c r="L187" s="47"/>
      <c r="M187" s="47"/>
    </row>
    <row r="188" spans="1:13" ht="18">
      <c r="A188" s="251" t="s">
        <v>221</v>
      </c>
      <c r="B188" s="252"/>
      <c r="C188" s="252"/>
      <c r="D188" s="252"/>
      <c r="E188" s="259"/>
      <c r="F188" s="102"/>
      <c r="G188" s="98"/>
      <c r="H188" s="103"/>
      <c r="I188" s="47" t="s">
        <v>222</v>
      </c>
      <c r="J188" s="237"/>
      <c r="K188" s="47"/>
      <c r="L188" s="47"/>
      <c r="M188" s="47"/>
    </row>
    <row r="189" spans="1:13" ht="20.5">
      <c r="A189" s="256" t="s">
        <v>223</v>
      </c>
      <c r="B189" s="16"/>
      <c r="C189" s="16"/>
      <c r="D189" s="16"/>
      <c r="E189" s="77"/>
      <c r="F189" s="34" t="s">
        <v>606</v>
      </c>
      <c r="G189" s="16"/>
      <c r="H189" s="77"/>
      <c r="I189" s="44" t="s">
        <v>222</v>
      </c>
      <c r="J189" s="270"/>
      <c r="K189" s="44">
        <v>13</v>
      </c>
      <c r="L189" s="277">
        <f>(J189*K189)/100</f>
        <v>0</v>
      </c>
      <c r="M189" s="44"/>
    </row>
    <row r="190" spans="1:13" ht="20.5">
      <c r="A190" s="256" t="s">
        <v>224</v>
      </c>
      <c r="B190" s="257"/>
      <c r="C190" s="257"/>
      <c r="D190" s="257"/>
      <c r="E190" s="49"/>
      <c r="F190" s="256" t="s">
        <v>607</v>
      </c>
      <c r="G190" s="257"/>
      <c r="H190" s="49"/>
      <c r="I190" s="44"/>
      <c r="J190" s="112"/>
      <c r="K190" s="44"/>
      <c r="L190" s="44"/>
      <c r="M190" s="44"/>
    </row>
    <row r="191" spans="1:13" ht="20.5">
      <c r="A191" s="256" t="s">
        <v>225</v>
      </c>
      <c r="B191" s="257"/>
      <c r="C191" s="257"/>
      <c r="D191" s="257"/>
      <c r="E191" s="49"/>
      <c r="F191" s="256" t="s">
        <v>608</v>
      </c>
      <c r="G191" s="257"/>
      <c r="H191" s="49"/>
      <c r="I191" s="44" t="s">
        <v>222</v>
      </c>
      <c r="J191" s="112"/>
      <c r="K191" s="44"/>
      <c r="L191" s="44"/>
      <c r="M191" s="44"/>
    </row>
    <row r="192" spans="1:13" ht="20.5">
      <c r="A192" s="256" t="s">
        <v>226</v>
      </c>
      <c r="B192" s="257"/>
      <c r="C192" s="257"/>
      <c r="D192" s="257"/>
      <c r="E192" s="49"/>
      <c r="F192" s="256" t="s">
        <v>609</v>
      </c>
      <c r="G192" s="257"/>
      <c r="H192" s="49"/>
      <c r="I192" s="113"/>
      <c r="J192" s="112"/>
      <c r="K192" s="44"/>
      <c r="L192" s="44"/>
      <c r="M192" s="44"/>
    </row>
    <row r="193" spans="1:13" ht="20.5">
      <c r="A193" s="256" t="s">
        <v>227</v>
      </c>
      <c r="B193" s="257"/>
      <c r="C193" s="257"/>
      <c r="D193" s="257"/>
      <c r="E193" s="49"/>
      <c r="F193" s="256" t="s">
        <v>610</v>
      </c>
      <c r="G193" s="257"/>
      <c r="H193" s="49"/>
      <c r="I193" s="44" t="s">
        <v>222</v>
      </c>
      <c r="J193" s="112"/>
      <c r="K193" s="44"/>
      <c r="L193" s="44"/>
      <c r="M193" s="44"/>
    </row>
    <row r="194" spans="1:13" ht="18">
      <c r="A194" s="256" t="s">
        <v>228</v>
      </c>
      <c r="B194" s="255"/>
      <c r="C194" s="255"/>
      <c r="D194" s="255"/>
      <c r="E194" s="105"/>
      <c r="F194" s="254"/>
      <c r="G194" s="255"/>
      <c r="H194" s="105"/>
      <c r="I194" s="44" t="s">
        <v>222</v>
      </c>
      <c r="J194" s="112"/>
      <c r="K194" s="44"/>
      <c r="L194" s="44"/>
      <c r="M194" s="44"/>
    </row>
    <row r="195" spans="1:13" ht="18">
      <c r="A195" s="256" t="s">
        <v>229</v>
      </c>
      <c r="B195" s="255"/>
      <c r="C195" s="255"/>
      <c r="D195" s="255"/>
      <c r="E195" s="105"/>
      <c r="F195" s="254"/>
      <c r="G195" s="255"/>
      <c r="H195" s="105"/>
      <c r="I195" s="114"/>
      <c r="J195" s="112"/>
      <c r="K195" s="44"/>
      <c r="L195" s="44"/>
      <c r="M195" s="44"/>
    </row>
    <row r="196" spans="1:13" ht="18">
      <c r="A196" s="256" t="s">
        <v>230</v>
      </c>
      <c r="B196" s="255"/>
      <c r="C196" s="255"/>
      <c r="D196" s="255"/>
      <c r="E196" s="105"/>
      <c r="F196" s="254"/>
      <c r="G196" s="255"/>
      <c r="H196" s="105"/>
      <c r="I196" s="114"/>
      <c r="J196" s="112"/>
      <c r="K196" s="44"/>
      <c r="L196" s="44"/>
      <c r="M196" s="44"/>
    </row>
    <row r="197" spans="1:13" ht="18">
      <c r="A197" s="256" t="s">
        <v>231</v>
      </c>
      <c r="B197" s="255"/>
      <c r="C197" s="255"/>
      <c r="D197" s="255"/>
      <c r="E197" s="105"/>
      <c r="F197" s="254"/>
      <c r="G197" s="255"/>
      <c r="H197" s="105"/>
      <c r="I197" s="114"/>
      <c r="J197" s="112"/>
      <c r="K197" s="44"/>
      <c r="L197" s="44"/>
      <c r="M197" s="44"/>
    </row>
    <row r="198" spans="1:13" ht="18">
      <c r="A198" s="256" t="s">
        <v>232</v>
      </c>
      <c r="B198" s="255"/>
      <c r="C198" s="255"/>
      <c r="D198" s="255"/>
      <c r="E198" s="105"/>
      <c r="F198" s="254"/>
      <c r="G198" s="255"/>
      <c r="H198" s="105"/>
      <c r="I198" s="44" t="s">
        <v>222</v>
      </c>
      <c r="J198" s="112"/>
      <c r="K198" s="44"/>
      <c r="L198" s="44"/>
      <c r="M198" s="44"/>
    </row>
    <row r="199" spans="1:13" ht="18">
      <c r="A199" s="256" t="s">
        <v>233</v>
      </c>
      <c r="B199" s="255"/>
      <c r="C199" s="255"/>
      <c r="D199" s="255"/>
      <c r="E199" s="105"/>
      <c r="F199" s="254"/>
      <c r="G199" s="255"/>
      <c r="H199" s="105"/>
      <c r="I199" s="114"/>
      <c r="J199" s="112"/>
      <c r="K199" s="44"/>
      <c r="L199" s="44"/>
      <c r="M199" s="44"/>
    </row>
    <row r="200" spans="1:13" ht="18">
      <c r="A200" s="256" t="s">
        <v>234</v>
      </c>
      <c r="B200" s="255"/>
      <c r="C200" s="255"/>
      <c r="D200" s="255"/>
      <c r="E200" s="105"/>
      <c r="F200" s="254"/>
      <c r="G200" s="255"/>
      <c r="H200" s="105"/>
      <c r="I200" s="114"/>
      <c r="J200" s="112"/>
      <c r="K200" s="44"/>
      <c r="L200" s="44"/>
      <c r="M200" s="44"/>
    </row>
    <row r="201" spans="1:13" ht="18">
      <c r="A201" s="256" t="s">
        <v>235</v>
      </c>
      <c r="B201" s="255"/>
      <c r="C201" s="255"/>
      <c r="D201" s="255"/>
      <c r="E201" s="105"/>
      <c r="F201" s="254"/>
      <c r="G201" s="255"/>
      <c r="H201" s="105"/>
      <c r="I201" s="114"/>
      <c r="J201" s="112"/>
      <c r="K201" s="44"/>
      <c r="L201" s="44"/>
      <c r="M201" s="44"/>
    </row>
    <row r="202" spans="1:13" ht="18">
      <c r="A202" s="256" t="s">
        <v>236</v>
      </c>
      <c r="B202" s="255"/>
      <c r="C202" s="255"/>
      <c r="D202" s="255"/>
      <c r="E202" s="105"/>
      <c r="F202" s="254"/>
      <c r="G202" s="255"/>
      <c r="H202" s="105"/>
      <c r="I202" s="114"/>
      <c r="J202" s="112"/>
      <c r="K202" s="44"/>
      <c r="L202" s="44"/>
      <c r="M202" s="44"/>
    </row>
    <row r="203" spans="1:13" ht="18">
      <c r="A203" s="256"/>
      <c r="B203" s="255"/>
      <c r="C203" s="255"/>
      <c r="D203" s="255"/>
      <c r="E203" s="105"/>
      <c r="F203" s="254"/>
      <c r="G203" s="255"/>
      <c r="H203" s="105"/>
      <c r="I203" s="114"/>
      <c r="J203" s="112"/>
      <c r="K203" s="44"/>
      <c r="L203" s="44"/>
      <c r="M203" s="44"/>
    </row>
    <row r="204" spans="1:13" ht="18">
      <c r="A204" s="256" t="s">
        <v>237</v>
      </c>
      <c r="B204" s="255"/>
      <c r="C204" s="255"/>
      <c r="D204" s="255"/>
      <c r="E204" s="105"/>
      <c r="F204" s="254"/>
      <c r="G204" s="255"/>
      <c r="H204" s="105"/>
      <c r="I204" s="114"/>
      <c r="J204" s="112"/>
      <c r="K204" s="44"/>
      <c r="L204" s="44"/>
      <c r="M204" s="44"/>
    </row>
    <row r="205" spans="1:13" ht="18">
      <c r="A205" s="256" t="s">
        <v>238</v>
      </c>
      <c r="B205" s="255"/>
      <c r="C205" s="255"/>
      <c r="D205" s="255"/>
      <c r="E205" s="105"/>
      <c r="F205" s="254"/>
      <c r="G205" s="255"/>
      <c r="H205" s="105"/>
      <c r="I205" s="44" t="s">
        <v>222</v>
      </c>
      <c r="J205" s="112"/>
      <c r="K205" s="44"/>
      <c r="L205" s="44"/>
      <c r="M205" s="44"/>
    </row>
    <row r="206" spans="1:13" ht="18">
      <c r="A206" s="241"/>
      <c r="B206" s="255"/>
      <c r="C206" s="255"/>
      <c r="D206" s="255"/>
      <c r="E206" s="105"/>
      <c r="F206" s="254"/>
      <c r="G206" s="255"/>
      <c r="H206" s="105"/>
      <c r="I206" s="114"/>
      <c r="J206" s="112"/>
      <c r="K206" s="44"/>
      <c r="L206" s="44"/>
      <c r="M206" s="44"/>
    </row>
    <row r="207" spans="1:13" ht="18">
      <c r="A207" s="241" t="s">
        <v>239</v>
      </c>
      <c r="B207" s="255"/>
      <c r="C207" s="255"/>
      <c r="D207" s="255"/>
      <c r="E207" s="105"/>
      <c r="F207" s="254"/>
      <c r="G207" s="255"/>
      <c r="H207" s="105"/>
      <c r="I207" s="114"/>
      <c r="J207" s="112"/>
      <c r="K207" s="44"/>
      <c r="L207" s="44"/>
      <c r="M207" s="44"/>
    </row>
    <row r="208" spans="1:13" ht="18">
      <c r="A208" s="67" t="s">
        <v>240</v>
      </c>
      <c r="B208" s="247"/>
      <c r="C208" s="247"/>
      <c r="D208" s="247"/>
      <c r="E208" s="111"/>
      <c r="F208" s="246"/>
      <c r="G208" s="247"/>
      <c r="H208" s="111"/>
      <c r="I208" s="115"/>
      <c r="J208" s="261"/>
      <c r="K208" s="45"/>
      <c r="L208" s="45"/>
      <c r="M208" s="45"/>
    </row>
    <row r="209" spans="1:13" ht="18">
      <c r="A209" s="257"/>
      <c r="B209" s="255"/>
      <c r="C209" s="255"/>
      <c r="D209" s="255"/>
      <c r="E209" s="255"/>
      <c r="F209" s="255"/>
      <c r="G209" s="255"/>
      <c r="H209" s="255"/>
      <c r="I209" s="255"/>
      <c r="J209" s="258"/>
      <c r="K209" s="258"/>
      <c r="L209" s="258"/>
      <c r="M209" s="258"/>
    </row>
    <row r="210" spans="1:13" ht="18">
      <c r="A210" s="257"/>
      <c r="B210" s="255"/>
      <c r="C210" s="255"/>
      <c r="D210" s="255"/>
      <c r="E210" s="255"/>
      <c r="F210" s="255"/>
      <c r="G210" s="255"/>
      <c r="H210" s="255"/>
      <c r="I210" s="255"/>
      <c r="J210" s="258"/>
      <c r="K210" s="258"/>
      <c r="L210" s="258"/>
      <c r="M210" s="258"/>
    </row>
    <row r="211" spans="1:13" ht="20.5">
      <c r="A211" s="314" t="s">
        <v>611</v>
      </c>
      <c r="B211" s="314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</row>
    <row r="212" spans="1:13" ht="18">
      <c r="A212" s="68" t="s">
        <v>69</v>
      </c>
      <c r="B212" s="69"/>
      <c r="C212" s="69"/>
      <c r="D212" s="70"/>
      <c r="E212" s="69" t="s">
        <v>70</v>
      </c>
      <c r="F212" s="69"/>
      <c r="G212" s="69"/>
      <c r="H212" s="70"/>
      <c r="I212" s="43" t="s">
        <v>71</v>
      </c>
      <c r="J212" s="341" t="s">
        <v>516</v>
      </c>
      <c r="K212" s="43" t="s">
        <v>30</v>
      </c>
      <c r="L212" s="43" t="s">
        <v>29</v>
      </c>
      <c r="M212" s="43" t="s">
        <v>32</v>
      </c>
    </row>
    <row r="213" spans="1:13" ht="18">
      <c r="A213" s="241"/>
      <c r="B213" s="242"/>
      <c r="C213" s="242"/>
      <c r="D213" s="78"/>
      <c r="E213" s="72" t="s">
        <v>27</v>
      </c>
      <c r="F213" s="72"/>
      <c r="G213" s="72"/>
      <c r="H213" s="73"/>
      <c r="I213" s="239" t="s">
        <v>72</v>
      </c>
      <c r="J213" s="356"/>
      <c r="K213" s="239"/>
      <c r="L213" s="239" t="s">
        <v>31</v>
      </c>
      <c r="M213" s="239" t="s">
        <v>33</v>
      </c>
    </row>
    <row r="214" spans="1:13" ht="18">
      <c r="A214" s="75" t="s">
        <v>246</v>
      </c>
      <c r="B214" s="76"/>
      <c r="C214" s="76"/>
      <c r="D214" s="76"/>
      <c r="E214" s="76"/>
      <c r="F214" s="33"/>
      <c r="G214" s="33"/>
      <c r="H214" s="58"/>
      <c r="I214" s="66"/>
      <c r="J214" s="66"/>
      <c r="K214" s="66"/>
      <c r="L214" s="66"/>
      <c r="M214" s="66"/>
    </row>
    <row r="215" spans="1:13" ht="18">
      <c r="A215" s="88" t="s">
        <v>247</v>
      </c>
      <c r="B215" s="83"/>
      <c r="C215" s="83"/>
      <c r="D215" s="87"/>
      <c r="E215" s="88"/>
      <c r="F215" s="57"/>
      <c r="G215" s="57"/>
      <c r="H215" s="60"/>
      <c r="I215" s="45"/>
      <c r="J215" s="45"/>
      <c r="K215" s="45"/>
      <c r="L215" s="45"/>
      <c r="M215" s="45"/>
    </row>
    <row r="216" spans="1:13" ht="18">
      <c r="A216" s="241" t="s">
        <v>556</v>
      </c>
      <c r="B216" s="257"/>
      <c r="C216" s="257"/>
      <c r="D216" s="49"/>
      <c r="E216" s="256" t="s">
        <v>255</v>
      </c>
      <c r="F216" s="257"/>
      <c r="G216" s="257"/>
      <c r="H216" s="49"/>
      <c r="I216" s="44"/>
      <c r="J216" s="268"/>
      <c r="K216" s="44">
        <v>7</v>
      </c>
      <c r="L216" s="232">
        <f>(J216*K216)/100</f>
        <v>0</v>
      </c>
      <c r="M216" s="44"/>
    </row>
    <row r="217" spans="1:13" ht="18">
      <c r="A217" s="241" t="s">
        <v>557</v>
      </c>
      <c r="B217" s="257"/>
      <c r="C217" s="257"/>
      <c r="D217" s="49"/>
      <c r="E217" s="256" t="s">
        <v>256</v>
      </c>
      <c r="F217" s="257"/>
      <c r="G217" s="257"/>
      <c r="H217" s="49"/>
      <c r="I217" s="44"/>
      <c r="J217" s="44"/>
      <c r="K217" s="44"/>
      <c r="L217" s="44"/>
      <c r="M217" s="44"/>
    </row>
    <row r="218" spans="1:13" ht="18">
      <c r="A218" s="256" t="s">
        <v>248</v>
      </c>
      <c r="B218" s="257"/>
      <c r="C218" s="257"/>
      <c r="D218" s="49"/>
      <c r="E218" s="256" t="s">
        <v>257</v>
      </c>
      <c r="F218" s="257"/>
      <c r="G218" s="257"/>
      <c r="H218" s="49"/>
      <c r="I218" s="44"/>
      <c r="J218" s="44"/>
      <c r="K218" s="44"/>
      <c r="L218" s="44"/>
      <c r="M218" s="44"/>
    </row>
    <row r="219" spans="1:13" ht="18">
      <c r="A219" s="256" t="s">
        <v>249</v>
      </c>
      <c r="B219" s="257"/>
      <c r="C219" s="257"/>
      <c r="D219" s="49"/>
      <c r="E219" s="256" t="s">
        <v>258</v>
      </c>
      <c r="F219" s="257"/>
      <c r="G219" s="257"/>
      <c r="H219" s="49"/>
      <c r="I219" s="44"/>
      <c r="J219" s="44"/>
      <c r="K219" s="44"/>
      <c r="L219" s="44"/>
      <c r="M219" s="44"/>
    </row>
    <row r="220" spans="1:13" ht="18">
      <c r="A220" s="256" t="s">
        <v>250</v>
      </c>
      <c r="B220" s="257"/>
      <c r="C220" s="257"/>
      <c r="D220" s="49"/>
      <c r="E220" s="256" t="s">
        <v>259</v>
      </c>
      <c r="F220" s="257"/>
      <c r="G220" s="257"/>
      <c r="H220" s="49"/>
      <c r="I220" s="44"/>
      <c r="J220" s="44"/>
      <c r="K220" s="44"/>
      <c r="L220" s="44"/>
      <c r="M220" s="44"/>
    </row>
    <row r="221" spans="1:13" ht="18">
      <c r="A221" s="256" t="s">
        <v>251</v>
      </c>
      <c r="B221" s="257"/>
      <c r="C221" s="257"/>
      <c r="D221" s="49"/>
      <c r="E221" s="256" t="s">
        <v>260</v>
      </c>
      <c r="F221" s="257"/>
      <c r="G221" s="257"/>
      <c r="H221" s="49"/>
      <c r="I221" s="44"/>
      <c r="J221" s="44"/>
      <c r="K221" s="44"/>
      <c r="L221" s="44"/>
      <c r="M221" s="44"/>
    </row>
    <row r="222" spans="1:13" ht="18">
      <c r="A222" s="256" t="s">
        <v>252</v>
      </c>
      <c r="B222" s="257"/>
      <c r="C222" s="257"/>
      <c r="D222" s="49"/>
      <c r="E222" s="241" t="s">
        <v>125</v>
      </c>
      <c r="F222" s="257"/>
      <c r="G222" s="257"/>
      <c r="H222" s="49"/>
      <c r="I222" s="44"/>
      <c r="J222" s="44"/>
      <c r="K222" s="44"/>
      <c r="L222" s="44"/>
      <c r="M222" s="44"/>
    </row>
    <row r="223" spans="1:13" ht="20.5">
      <c r="A223" s="256" t="s">
        <v>252</v>
      </c>
      <c r="B223" s="242"/>
      <c r="C223" s="242"/>
      <c r="D223" s="78"/>
      <c r="E223" s="34" t="s">
        <v>126</v>
      </c>
      <c r="F223" s="257"/>
      <c r="G223" s="257"/>
      <c r="H223" s="49"/>
      <c r="I223" s="44"/>
      <c r="J223" s="44"/>
      <c r="K223" s="44"/>
      <c r="L223" s="44"/>
      <c r="M223" s="44"/>
    </row>
    <row r="224" spans="1:13" ht="20.5">
      <c r="A224" s="256" t="s">
        <v>252</v>
      </c>
      <c r="B224" s="16"/>
      <c r="C224" s="16"/>
      <c r="D224" s="77"/>
      <c r="E224" s="34" t="s">
        <v>261</v>
      </c>
      <c r="F224" s="257"/>
      <c r="G224" s="257"/>
      <c r="H224" s="49"/>
      <c r="I224" s="44"/>
      <c r="J224" s="44"/>
      <c r="K224" s="44"/>
      <c r="L224" s="44"/>
      <c r="M224" s="44"/>
    </row>
    <row r="225" spans="1:13" ht="20.5">
      <c r="A225" s="256" t="s">
        <v>253</v>
      </c>
      <c r="B225" s="16"/>
      <c r="C225" s="16"/>
      <c r="D225" s="77"/>
      <c r="E225" s="34" t="s">
        <v>262</v>
      </c>
      <c r="F225" s="257"/>
      <c r="G225" s="257"/>
      <c r="H225" s="49"/>
      <c r="I225" s="44"/>
      <c r="J225" s="44"/>
      <c r="K225" s="44"/>
      <c r="L225" s="44"/>
      <c r="M225" s="44"/>
    </row>
    <row r="226" spans="1:13" ht="20.5">
      <c r="A226" s="256" t="s">
        <v>254</v>
      </c>
      <c r="B226" s="16"/>
      <c r="C226" s="16"/>
      <c r="D226" s="77"/>
      <c r="E226" s="34" t="s">
        <v>263</v>
      </c>
      <c r="F226" s="257"/>
      <c r="G226" s="257"/>
      <c r="H226" s="49"/>
      <c r="I226" s="44"/>
      <c r="J226" s="44"/>
      <c r="K226" s="44"/>
      <c r="L226" s="44"/>
      <c r="M226" s="44"/>
    </row>
    <row r="227" spans="1:13" ht="18">
      <c r="A227" s="254"/>
      <c r="B227" s="257"/>
      <c r="C227" s="257"/>
      <c r="D227" s="49"/>
      <c r="E227" s="256"/>
      <c r="F227" s="257"/>
      <c r="G227" s="257"/>
      <c r="H227" s="49"/>
      <c r="I227" s="44"/>
      <c r="J227" s="44"/>
      <c r="K227" s="44"/>
      <c r="L227" s="44"/>
      <c r="M227" s="44"/>
    </row>
    <row r="228" spans="1:13" ht="20.5">
      <c r="A228" s="75" t="s">
        <v>558</v>
      </c>
      <c r="B228" s="32"/>
      <c r="C228" s="32"/>
      <c r="D228" s="37"/>
      <c r="E228" s="31" t="s">
        <v>268</v>
      </c>
      <c r="F228" s="33"/>
      <c r="G228" s="33"/>
      <c r="H228" s="58"/>
      <c r="I228" s="66"/>
      <c r="J228" s="66"/>
      <c r="K228" s="44"/>
      <c r="L228" s="66"/>
      <c r="M228" s="66"/>
    </row>
    <row r="229" spans="1:13" ht="20.5">
      <c r="A229" s="241" t="s">
        <v>559</v>
      </c>
      <c r="B229" s="16"/>
      <c r="C229" s="16"/>
      <c r="D229" s="77"/>
      <c r="E229" s="34" t="s">
        <v>269</v>
      </c>
      <c r="F229" s="257"/>
      <c r="G229" s="257"/>
      <c r="H229" s="49"/>
      <c r="I229" s="44"/>
      <c r="J229" s="44"/>
      <c r="K229" s="44"/>
      <c r="L229" s="44"/>
      <c r="M229" s="44"/>
    </row>
    <row r="230" spans="1:13" ht="20.5">
      <c r="A230" s="256" t="s">
        <v>264</v>
      </c>
      <c r="B230" s="16"/>
      <c r="C230" s="16"/>
      <c r="D230" s="77"/>
      <c r="E230" s="34" t="s">
        <v>270</v>
      </c>
      <c r="F230" s="257"/>
      <c r="G230" s="257"/>
      <c r="H230" s="49"/>
      <c r="I230" s="44"/>
      <c r="J230" s="44"/>
      <c r="K230" s="44"/>
      <c r="L230" s="44"/>
      <c r="M230" s="44"/>
    </row>
    <row r="231" spans="1:13" ht="20.5">
      <c r="A231" s="256" t="s">
        <v>265</v>
      </c>
      <c r="B231" s="16"/>
      <c r="C231" s="16"/>
      <c r="D231" s="77"/>
      <c r="E231" s="256" t="s">
        <v>271</v>
      </c>
      <c r="F231" s="257"/>
      <c r="G231" s="257"/>
      <c r="H231" s="49"/>
      <c r="I231" s="44"/>
      <c r="J231" s="44"/>
      <c r="K231" s="44"/>
      <c r="L231" s="44"/>
      <c r="M231" s="44"/>
    </row>
    <row r="232" spans="1:13" ht="18">
      <c r="A232" s="256" t="s">
        <v>266</v>
      </c>
      <c r="B232" s="257"/>
      <c r="C232" s="257"/>
      <c r="D232" s="49"/>
      <c r="E232" s="256" t="s">
        <v>272</v>
      </c>
      <c r="F232" s="257"/>
      <c r="G232" s="257"/>
      <c r="H232" s="49"/>
      <c r="I232" s="44"/>
      <c r="J232" s="44"/>
      <c r="K232" s="44"/>
      <c r="L232" s="44"/>
      <c r="M232" s="44"/>
    </row>
    <row r="233" spans="1:13" ht="18">
      <c r="A233" s="256" t="s">
        <v>267</v>
      </c>
      <c r="B233" s="257"/>
      <c r="C233" s="257"/>
      <c r="D233" s="49"/>
      <c r="E233" s="256"/>
      <c r="F233" s="257"/>
      <c r="G233" s="257"/>
      <c r="H233" s="49"/>
      <c r="I233" s="44"/>
      <c r="J233" s="44"/>
      <c r="K233" s="44"/>
      <c r="L233" s="44"/>
      <c r="M233" s="44"/>
    </row>
    <row r="234" spans="1:13" ht="18">
      <c r="A234" s="88"/>
      <c r="B234" s="247"/>
      <c r="C234" s="247"/>
      <c r="D234" s="111"/>
      <c r="E234" s="246"/>
      <c r="F234" s="57"/>
      <c r="G234" s="57"/>
      <c r="H234" s="60"/>
      <c r="I234" s="45"/>
      <c r="J234" s="45"/>
      <c r="K234" s="45"/>
      <c r="L234" s="45"/>
      <c r="M234" s="45"/>
    </row>
    <row r="235" spans="1:13" ht="20.5">
      <c r="A235" s="118" t="s">
        <v>273</v>
      </c>
      <c r="B235" s="119"/>
      <c r="C235" s="119"/>
      <c r="D235" s="120"/>
      <c r="E235" s="118"/>
      <c r="F235" s="119"/>
      <c r="G235" s="119"/>
      <c r="H235" s="121"/>
      <c r="I235" s="122"/>
      <c r="J235" s="104"/>
      <c r="K235" s="45">
        <v>20</v>
      </c>
      <c r="L235" s="278">
        <f>L189+L216</f>
        <v>0</v>
      </c>
      <c r="M235" s="45"/>
    </row>
    <row r="236" spans="1:13" ht="20.5">
      <c r="A236" s="1"/>
    </row>
    <row r="237" spans="1:13" ht="20.5">
      <c r="A237" s="314" t="s">
        <v>274</v>
      </c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</row>
    <row r="238" spans="1:13" ht="18">
      <c r="A238" s="68" t="s">
        <v>25</v>
      </c>
      <c r="B238" s="69"/>
      <c r="C238" s="69"/>
      <c r="D238" s="69"/>
      <c r="E238" s="70"/>
      <c r="F238" s="69" t="s">
        <v>156</v>
      </c>
      <c r="G238" s="69"/>
      <c r="H238" s="70"/>
      <c r="I238" s="43" t="s">
        <v>28</v>
      </c>
      <c r="J238" s="43" t="s">
        <v>29</v>
      </c>
      <c r="K238" s="43" t="s">
        <v>30</v>
      </c>
      <c r="L238" s="43" t="s">
        <v>29</v>
      </c>
      <c r="M238" s="43" t="s">
        <v>32</v>
      </c>
    </row>
    <row r="239" spans="1:13" ht="18">
      <c r="A239" s="241"/>
      <c r="B239" s="242"/>
      <c r="C239" s="242"/>
      <c r="D239" s="242"/>
      <c r="E239" s="78"/>
      <c r="F239" s="72" t="s">
        <v>27</v>
      </c>
      <c r="G239" s="72"/>
      <c r="H239" s="73"/>
      <c r="I239" s="239"/>
      <c r="J239" s="239"/>
      <c r="K239" s="239"/>
      <c r="L239" s="239" t="s">
        <v>31</v>
      </c>
      <c r="M239" s="239" t="s">
        <v>33</v>
      </c>
    </row>
    <row r="240" spans="1:13" ht="18">
      <c r="A240" s="251" t="s">
        <v>275</v>
      </c>
      <c r="B240" s="252"/>
      <c r="C240" s="252"/>
      <c r="D240" s="252"/>
      <c r="E240" s="259"/>
      <c r="F240" s="102"/>
      <c r="G240" s="98"/>
      <c r="H240" s="103"/>
      <c r="I240" s="47"/>
      <c r="J240" s="47"/>
      <c r="K240" s="47">
        <v>5</v>
      </c>
      <c r="L240" s="47"/>
      <c r="M240" s="47"/>
    </row>
    <row r="241" spans="1:13" ht="20.5">
      <c r="A241" s="241" t="s">
        <v>276</v>
      </c>
      <c r="B241" s="16"/>
      <c r="C241" s="16"/>
      <c r="D241" s="16"/>
      <c r="E241" s="77"/>
      <c r="F241" s="34" t="s">
        <v>282</v>
      </c>
      <c r="G241" s="257"/>
      <c r="H241" s="49"/>
      <c r="I241" s="44" t="s">
        <v>287</v>
      </c>
      <c r="J241" s="268"/>
      <c r="K241" s="44">
        <v>3</v>
      </c>
      <c r="L241" s="276">
        <f>J241*K241/100</f>
        <v>0</v>
      </c>
      <c r="M241" s="44"/>
    </row>
    <row r="242" spans="1:13" ht="20.5">
      <c r="A242" s="256" t="s">
        <v>277</v>
      </c>
      <c r="B242" s="16"/>
      <c r="C242" s="16"/>
      <c r="D242" s="16"/>
      <c r="E242" s="77"/>
      <c r="F242" s="34" t="s">
        <v>283</v>
      </c>
      <c r="G242" s="257"/>
      <c r="H242" s="49"/>
      <c r="I242" s="44"/>
      <c r="J242" s="44"/>
      <c r="K242" s="44"/>
      <c r="L242" s="44"/>
      <c r="M242" s="44"/>
    </row>
    <row r="243" spans="1:13" ht="20.5">
      <c r="A243" s="256" t="s">
        <v>278</v>
      </c>
      <c r="B243" s="16"/>
      <c r="C243" s="16"/>
      <c r="D243" s="16"/>
      <c r="E243" s="77"/>
      <c r="F243" s="34" t="s">
        <v>284</v>
      </c>
      <c r="G243" s="257"/>
      <c r="H243" s="49"/>
      <c r="I243" s="44" t="s">
        <v>288</v>
      </c>
      <c r="J243" s="44"/>
      <c r="K243" s="44"/>
      <c r="L243" s="44"/>
      <c r="M243" s="44"/>
    </row>
    <row r="244" spans="1:13" ht="20.5">
      <c r="A244" s="256" t="s">
        <v>279</v>
      </c>
      <c r="B244" s="16"/>
      <c r="C244" s="16"/>
      <c r="D244" s="16"/>
      <c r="E244" s="77"/>
      <c r="F244" s="34" t="s">
        <v>285</v>
      </c>
      <c r="G244" s="257"/>
      <c r="H244" s="49"/>
      <c r="I244" s="44"/>
      <c r="J244" s="44"/>
      <c r="K244" s="44"/>
      <c r="L244" s="44"/>
      <c r="M244" s="44"/>
    </row>
    <row r="245" spans="1:13" ht="20.5">
      <c r="A245" s="256" t="s">
        <v>280</v>
      </c>
      <c r="B245" s="16"/>
      <c r="C245" s="16"/>
      <c r="D245" s="16"/>
      <c r="E245" s="77"/>
      <c r="F245" s="34" t="s">
        <v>286</v>
      </c>
      <c r="G245" s="257"/>
      <c r="H245" s="49"/>
      <c r="I245" s="44" t="s">
        <v>288</v>
      </c>
      <c r="J245" s="44"/>
      <c r="K245" s="44"/>
      <c r="L245" s="44"/>
      <c r="M245" s="44"/>
    </row>
    <row r="246" spans="1:13" ht="18">
      <c r="A246" s="241" t="s">
        <v>281</v>
      </c>
      <c r="B246" s="255"/>
      <c r="C246" s="255"/>
      <c r="D246" s="255"/>
      <c r="E246" s="105"/>
      <c r="F246" s="254"/>
      <c r="G246" s="257"/>
      <c r="H246" s="49"/>
      <c r="I246" s="44"/>
      <c r="J246" s="44"/>
      <c r="K246" s="44"/>
      <c r="L246" s="44"/>
      <c r="M246" s="44"/>
    </row>
    <row r="247" spans="1:13" ht="18">
      <c r="A247" s="256" t="s">
        <v>280</v>
      </c>
      <c r="B247" s="255"/>
      <c r="C247" s="255"/>
      <c r="D247" s="255"/>
      <c r="E247" s="105"/>
      <c r="F247" s="254"/>
      <c r="G247" s="257"/>
      <c r="H247" s="49"/>
      <c r="I247" s="44" t="s">
        <v>289</v>
      </c>
      <c r="J247" s="44"/>
      <c r="K247" s="44"/>
      <c r="L247" s="44"/>
      <c r="M247" s="44"/>
    </row>
    <row r="248" spans="1:13" ht="18">
      <c r="A248" s="68" t="s">
        <v>69</v>
      </c>
      <c r="B248" s="69"/>
      <c r="C248" s="69"/>
      <c r="D248" s="69"/>
      <c r="E248" s="70"/>
      <c r="F248" s="68" t="s">
        <v>70</v>
      </c>
      <c r="G248" s="69"/>
      <c r="H248" s="70"/>
      <c r="I248" s="43" t="s">
        <v>290</v>
      </c>
      <c r="J248" s="43" t="s">
        <v>29</v>
      </c>
      <c r="K248" s="43" t="s">
        <v>30</v>
      </c>
      <c r="L248" s="43" t="s">
        <v>29</v>
      </c>
      <c r="M248" s="43" t="s">
        <v>32</v>
      </c>
    </row>
    <row r="249" spans="1:13" ht="18">
      <c r="A249" s="88"/>
      <c r="B249" s="83"/>
      <c r="C249" s="83"/>
      <c r="D249" s="83"/>
      <c r="E249" s="87"/>
      <c r="F249" s="123" t="s">
        <v>27</v>
      </c>
      <c r="G249" s="124"/>
      <c r="H249" s="125"/>
      <c r="I249" s="253"/>
      <c r="J249" s="253"/>
      <c r="K249" s="253"/>
      <c r="L249" s="253" t="s">
        <v>31</v>
      </c>
      <c r="M249" s="253" t="s">
        <v>33</v>
      </c>
    </row>
    <row r="250" spans="1:13" ht="18">
      <c r="A250" s="241" t="s">
        <v>291</v>
      </c>
      <c r="B250" s="242"/>
      <c r="C250" s="242"/>
      <c r="D250" s="242"/>
      <c r="E250" s="78"/>
      <c r="F250" s="241"/>
      <c r="G250" s="257"/>
      <c r="H250" s="49"/>
      <c r="I250" s="44"/>
      <c r="J250" s="44"/>
      <c r="K250" s="44"/>
      <c r="L250" s="44"/>
      <c r="M250" s="44"/>
    </row>
    <row r="251" spans="1:13" ht="18">
      <c r="A251" s="75" t="s">
        <v>292</v>
      </c>
      <c r="B251" s="33"/>
      <c r="C251" s="33"/>
      <c r="D251" s="33"/>
      <c r="E251" s="58"/>
      <c r="F251" s="55" t="s">
        <v>296</v>
      </c>
      <c r="G251" s="33"/>
      <c r="H251" s="58"/>
      <c r="I251" s="66"/>
      <c r="J251" s="269"/>
      <c r="K251" s="66">
        <v>2</v>
      </c>
      <c r="L251" s="277">
        <f>J251*K251/100</f>
        <v>0</v>
      </c>
      <c r="M251" s="66"/>
    </row>
    <row r="252" spans="1:13" ht="18">
      <c r="A252" s="241" t="s">
        <v>293</v>
      </c>
      <c r="B252" s="257"/>
      <c r="C252" s="257"/>
      <c r="D252" s="257"/>
      <c r="E252" s="49"/>
      <c r="F252" s="256" t="s">
        <v>297</v>
      </c>
      <c r="G252" s="257"/>
      <c r="H252" s="49"/>
      <c r="I252" s="44"/>
      <c r="J252" s="44"/>
      <c r="K252" s="44"/>
      <c r="L252" s="44"/>
      <c r="M252" s="44"/>
    </row>
    <row r="253" spans="1:13" ht="18">
      <c r="A253" s="256" t="s">
        <v>131</v>
      </c>
      <c r="B253" s="257"/>
      <c r="C253" s="257"/>
      <c r="D253" s="257"/>
      <c r="E253" s="49"/>
      <c r="F253" s="256" t="s">
        <v>298</v>
      </c>
      <c r="G253" s="257"/>
      <c r="H253" s="49"/>
      <c r="I253" s="44"/>
      <c r="J253" s="44"/>
      <c r="K253" s="44"/>
      <c r="L253" s="44"/>
      <c r="M253" s="44"/>
    </row>
    <row r="254" spans="1:13" ht="18">
      <c r="A254" s="256" t="s">
        <v>132</v>
      </c>
      <c r="B254" s="257"/>
      <c r="C254" s="257"/>
      <c r="D254" s="257"/>
      <c r="E254" s="49"/>
      <c r="F254" s="256" t="s">
        <v>299</v>
      </c>
      <c r="G254" s="257"/>
      <c r="H254" s="49"/>
      <c r="I254" s="44"/>
      <c r="J254" s="44"/>
      <c r="K254" s="44"/>
      <c r="L254" s="44"/>
      <c r="M254" s="44"/>
    </row>
    <row r="255" spans="1:13" ht="18">
      <c r="A255" s="256" t="s">
        <v>560</v>
      </c>
      <c r="B255" s="257"/>
      <c r="C255" s="257"/>
      <c r="D255" s="257"/>
      <c r="E255" s="49"/>
      <c r="F255" s="256" t="s">
        <v>300</v>
      </c>
      <c r="G255" s="257"/>
      <c r="H255" s="49"/>
      <c r="I255" s="44"/>
      <c r="J255" s="44"/>
      <c r="K255" s="44"/>
      <c r="L255" s="44"/>
      <c r="M255" s="44"/>
    </row>
    <row r="256" spans="1:13" ht="18">
      <c r="A256" s="256" t="s">
        <v>134</v>
      </c>
      <c r="B256" s="257"/>
      <c r="C256" s="257"/>
      <c r="D256" s="257"/>
      <c r="E256" s="49"/>
      <c r="F256" s="256" t="s">
        <v>301</v>
      </c>
      <c r="G256" s="257"/>
      <c r="H256" s="49"/>
      <c r="I256" s="44"/>
      <c r="J256" s="44"/>
      <c r="K256" s="44"/>
      <c r="L256" s="44"/>
      <c r="M256" s="44"/>
    </row>
    <row r="257" spans="1:13" ht="18">
      <c r="A257" s="256" t="s">
        <v>561</v>
      </c>
      <c r="B257" s="257"/>
      <c r="C257" s="257"/>
      <c r="D257" s="257"/>
      <c r="E257" s="49"/>
      <c r="F257" s="256" t="s">
        <v>302</v>
      </c>
      <c r="G257" s="257"/>
      <c r="H257" s="49"/>
      <c r="I257" s="44"/>
      <c r="J257" s="44"/>
      <c r="K257" s="44"/>
      <c r="L257" s="44"/>
      <c r="M257" s="44"/>
    </row>
    <row r="258" spans="1:13" ht="18">
      <c r="A258" s="256" t="s">
        <v>294</v>
      </c>
      <c r="B258" s="257"/>
      <c r="C258" s="257"/>
      <c r="D258" s="257"/>
      <c r="E258" s="49"/>
      <c r="F258" s="256" t="s">
        <v>303</v>
      </c>
      <c r="G258" s="257"/>
      <c r="H258" s="49"/>
      <c r="I258" s="44"/>
      <c r="J258" s="44"/>
      <c r="K258" s="44"/>
      <c r="L258" s="44"/>
      <c r="M258" s="44"/>
    </row>
    <row r="259" spans="1:13" ht="20.5">
      <c r="A259" s="256" t="s">
        <v>295</v>
      </c>
      <c r="B259" s="257"/>
      <c r="C259" s="257"/>
      <c r="D259" s="257"/>
      <c r="E259" s="49"/>
      <c r="F259" s="256" t="s">
        <v>304</v>
      </c>
      <c r="G259" s="257"/>
      <c r="H259" s="49"/>
      <c r="I259" s="44"/>
      <c r="J259" s="44"/>
      <c r="K259" s="44"/>
      <c r="L259" s="44"/>
      <c r="M259" s="44"/>
    </row>
    <row r="260" spans="1:13" ht="20.5">
      <c r="A260" s="254"/>
      <c r="B260" s="257"/>
      <c r="C260" s="257"/>
      <c r="D260" s="257"/>
      <c r="E260" s="49"/>
      <c r="F260" s="256" t="s">
        <v>305</v>
      </c>
      <c r="G260" s="257"/>
      <c r="H260" s="49"/>
      <c r="I260" s="44"/>
      <c r="J260" s="44"/>
      <c r="K260" s="44"/>
      <c r="L260" s="44"/>
      <c r="M260" s="44"/>
    </row>
    <row r="261" spans="1:13" ht="20.5">
      <c r="A261" s="246"/>
      <c r="B261" s="57"/>
      <c r="C261" s="57"/>
      <c r="D261" s="57"/>
      <c r="E261" s="60"/>
      <c r="F261" s="67" t="s">
        <v>306</v>
      </c>
      <c r="G261" s="57"/>
      <c r="H261" s="60"/>
      <c r="I261" s="45"/>
      <c r="J261" s="45"/>
      <c r="K261" s="45"/>
      <c r="L261" s="45"/>
      <c r="M261" s="45"/>
    </row>
    <row r="262" spans="1:13" ht="20.5">
      <c r="A262" s="118" t="s">
        <v>307</v>
      </c>
      <c r="B262" s="119"/>
      <c r="C262" s="119"/>
      <c r="D262" s="119"/>
      <c r="E262" s="120"/>
      <c r="F262" s="118"/>
      <c r="G262" s="119"/>
      <c r="H262" s="120"/>
      <c r="I262" s="122"/>
      <c r="J262" s="104"/>
      <c r="K262" s="104">
        <v>5</v>
      </c>
      <c r="L262" s="233">
        <f>L241+L251</f>
        <v>0</v>
      </c>
      <c r="M262" s="45"/>
    </row>
    <row r="263" spans="1:13" ht="20.5">
      <c r="A263" s="126"/>
      <c r="B263" s="126"/>
      <c r="C263" s="126"/>
      <c r="D263" s="126"/>
      <c r="E263" s="126"/>
      <c r="F263" s="126"/>
      <c r="G263" s="126"/>
      <c r="H263" s="126"/>
      <c r="I263" s="126"/>
      <c r="J263" s="250"/>
      <c r="K263" s="250"/>
      <c r="L263" s="258"/>
      <c r="M263" s="258"/>
    </row>
    <row r="264" spans="1:13" ht="20.5">
      <c r="A264" s="318" t="s">
        <v>308</v>
      </c>
      <c r="B264" s="318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</row>
    <row r="265" spans="1:13">
      <c r="A265" s="4"/>
    </row>
    <row r="266" spans="1:13" ht="18">
      <c r="A266" s="68" t="s">
        <v>25</v>
      </c>
      <c r="B266" s="69"/>
      <c r="C266" s="69"/>
      <c r="D266" s="69"/>
      <c r="E266" s="70"/>
      <c r="F266" s="69" t="s">
        <v>156</v>
      </c>
      <c r="G266" s="69"/>
      <c r="H266" s="70"/>
      <c r="I266" s="43" t="s">
        <v>28</v>
      </c>
      <c r="J266" s="43" t="s">
        <v>29</v>
      </c>
      <c r="K266" s="43" t="s">
        <v>30</v>
      </c>
      <c r="L266" s="43" t="s">
        <v>29</v>
      </c>
      <c r="M266" s="43" t="s">
        <v>32</v>
      </c>
    </row>
    <row r="267" spans="1:13" ht="18">
      <c r="A267" s="241"/>
      <c r="B267" s="242"/>
      <c r="C267" s="242"/>
      <c r="D267" s="242"/>
      <c r="E267" s="78"/>
      <c r="F267" s="72" t="s">
        <v>27</v>
      </c>
      <c r="G267" s="72"/>
      <c r="H267" s="73"/>
      <c r="I267" s="239"/>
      <c r="J267" s="239"/>
      <c r="K267" s="239"/>
      <c r="L267" s="239" t="s">
        <v>31</v>
      </c>
      <c r="M267" s="239" t="s">
        <v>33</v>
      </c>
    </row>
    <row r="268" spans="1:13" ht="18">
      <c r="A268" s="251" t="s">
        <v>309</v>
      </c>
      <c r="B268" s="252"/>
      <c r="C268" s="252"/>
      <c r="D268" s="252"/>
      <c r="E268" s="259"/>
      <c r="F268" s="102"/>
      <c r="G268" s="98"/>
      <c r="H268" s="103"/>
      <c r="I268" s="47"/>
      <c r="J268" s="47"/>
      <c r="K268" s="47">
        <v>10</v>
      </c>
      <c r="L268" s="47"/>
      <c r="M268" s="47"/>
    </row>
    <row r="269" spans="1:13" ht="18">
      <c r="A269" s="251" t="s">
        <v>310</v>
      </c>
      <c r="B269" s="252"/>
      <c r="C269" s="252"/>
      <c r="D269" s="252"/>
      <c r="E269" s="259"/>
      <c r="F269" s="102"/>
      <c r="G269" s="98"/>
      <c r="H269" s="103"/>
      <c r="I269" s="47"/>
      <c r="J269" s="47"/>
      <c r="K269" s="47"/>
      <c r="L269" s="47"/>
      <c r="M269" s="47"/>
    </row>
    <row r="270" spans="1:13" ht="20.5">
      <c r="A270" s="241" t="s">
        <v>311</v>
      </c>
      <c r="B270" s="16"/>
      <c r="C270" s="16"/>
      <c r="D270" s="16"/>
      <c r="E270" s="77"/>
      <c r="F270" s="256" t="s">
        <v>565</v>
      </c>
      <c r="G270" s="257"/>
      <c r="H270" s="49"/>
      <c r="I270" s="44"/>
      <c r="J270" s="268"/>
      <c r="K270" s="44">
        <v>7</v>
      </c>
      <c r="L270" s="276">
        <f>J270*K270/100</f>
        <v>0</v>
      </c>
      <c r="M270" s="44"/>
    </row>
    <row r="271" spans="1:13" ht="20.5">
      <c r="A271" s="256" t="s">
        <v>312</v>
      </c>
      <c r="B271" s="257"/>
      <c r="C271" s="257"/>
      <c r="D271" s="257"/>
      <c r="E271" s="49"/>
      <c r="F271" s="256" t="s">
        <v>242</v>
      </c>
      <c r="G271" s="257"/>
      <c r="H271" s="49"/>
      <c r="I271" s="44"/>
      <c r="J271" s="44"/>
      <c r="K271" s="44"/>
      <c r="L271" s="44"/>
      <c r="M271" s="44"/>
    </row>
    <row r="272" spans="1:13" ht="20.5">
      <c r="A272" s="256" t="s">
        <v>313</v>
      </c>
      <c r="B272" s="257"/>
      <c r="C272" s="257"/>
      <c r="D272" s="257"/>
      <c r="E272" s="49"/>
      <c r="F272" s="256" t="s">
        <v>243</v>
      </c>
      <c r="G272" s="257"/>
      <c r="H272" s="49"/>
      <c r="I272" s="44"/>
      <c r="J272" s="44"/>
      <c r="K272" s="44"/>
      <c r="L272" s="44"/>
      <c r="M272" s="44"/>
    </row>
    <row r="273" spans="1:13" ht="20.5">
      <c r="A273" s="256" t="s">
        <v>563</v>
      </c>
      <c r="B273" s="257"/>
      <c r="C273" s="257"/>
      <c r="D273" s="257"/>
      <c r="E273" s="49"/>
      <c r="F273" s="256" t="s">
        <v>244</v>
      </c>
      <c r="G273" s="257"/>
      <c r="H273" s="49"/>
      <c r="I273" s="44"/>
      <c r="J273" s="44"/>
      <c r="K273" s="44"/>
      <c r="L273" s="44"/>
      <c r="M273" s="44"/>
    </row>
    <row r="274" spans="1:13" ht="20.5">
      <c r="A274" s="256" t="s">
        <v>564</v>
      </c>
      <c r="B274" s="257"/>
      <c r="C274" s="257"/>
      <c r="D274" s="257"/>
      <c r="E274" s="49"/>
      <c r="F274" s="256" t="s">
        <v>562</v>
      </c>
      <c r="G274" s="257"/>
      <c r="H274" s="49"/>
      <c r="I274" s="44"/>
      <c r="J274" s="44"/>
      <c r="K274" s="44"/>
      <c r="L274" s="44"/>
      <c r="M274" s="44"/>
    </row>
    <row r="275" spans="1:13" ht="18">
      <c r="A275" s="256" t="s">
        <v>314</v>
      </c>
      <c r="B275" s="257"/>
      <c r="C275" s="257"/>
      <c r="D275" s="257"/>
      <c r="E275" s="49"/>
      <c r="F275" s="256"/>
      <c r="G275" s="257"/>
      <c r="H275" s="49"/>
      <c r="I275" s="44"/>
      <c r="J275" s="44"/>
      <c r="K275" s="44"/>
      <c r="L275" s="44"/>
      <c r="M275" s="44"/>
    </row>
    <row r="276" spans="1:13" ht="18">
      <c r="A276" s="256" t="s">
        <v>315</v>
      </c>
      <c r="B276" s="255"/>
      <c r="C276" s="255"/>
      <c r="D276" s="255"/>
      <c r="E276" s="105"/>
      <c r="F276" s="254"/>
      <c r="G276" s="257"/>
      <c r="H276" s="49"/>
      <c r="I276" s="44"/>
      <c r="J276" s="44"/>
      <c r="K276" s="44"/>
      <c r="L276" s="44"/>
      <c r="M276" s="44"/>
    </row>
    <row r="277" spans="1:13" ht="18">
      <c r="A277" s="256" t="s">
        <v>316</v>
      </c>
      <c r="B277" s="255"/>
      <c r="C277" s="255"/>
      <c r="D277" s="255"/>
      <c r="E277" s="105"/>
      <c r="F277" s="254"/>
      <c r="G277" s="257"/>
      <c r="H277" s="49"/>
      <c r="I277" s="44"/>
      <c r="J277" s="44"/>
      <c r="K277" s="44"/>
      <c r="L277" s="44"/>
      <c r="M277" s="44"/>
    </row>
    <row r="278" spans="1:13" ht="18">
      <c r="A278" s="256" t="s">
        <v>317</v>
      </c>
      <c r="B278" s="255"/>
      <c r="C278" s="255"/>
      <c r="D278" s="255"/>
      <c r="E278" s="105"/>
      <c r="F278" s="254"/>
      <c r="G278" s="257"/>
      <c r="H278" s="49"/>
      <c r="I278" s="44"/>
      <c r="J278" s="44"/>
      <c r="K278" s="44"/>
      <c r="L278" s="44"/>
      <c r="M278" s="44"/>
    </row>
    <row r="279" spans="1:13" ht="18">
      <c r="A279" s="256" t="s">
        <v>318</v>
      </c>
      <c r="B279" s="255"/>
      <c r="C279" s="255"/>
      <c r="D279" s="255"/>
      <c r="E279" s="105"/>
      <c r="F279" s="254"/>
      <c r="G279" s="257"/>
      <c r="H279" s="49"/>
      <c r="I279" s="44"/>
      <c r="J279" s="44"/>
      <c r="K279" s="44"/>
      <c r="L279" s="44"/>
      <c r="M279" s="44"/>
    </row>
    <row r="280" spans="1:13" ht="18">
      <c r="A280" s="241" t="s">
        <v>319</v>
      </c>
      <c r="B280" s="255"/>
      <c r="C280" s="255"/>
      <c r="D280" s="255"/>
      <c r="E280" s="105"/>
      <c r="F280" s="254"/>
      <c r="G280" s="257"/>
      <c r="H280" s="49"/>
      <c r="I280" s="44"/>
      <c r="J280" s="44"/>
      <c r="K280" s="44"/>
      <c r="L280" s="44"/>
      <c r="M280" s="44"/>
    </row>
    <row r="281" spans="1:13" ht="18">
      <c r="A281" s="256" t="s">
        <v>320</v>
      </c>
      <c r="B281" s="255"/>
      <c r="C281" s="255"/>
      <c r="D281" s="255"/>
      <c r="E281" s="105"/>
      <c r="F281" s="254"/>
      <c r="G281" s="257"/>
      <c r="H281" s="49"/>
      <c r="I281" s="44"/>
      <c r="J281" s="44"/>
      <c r="K281" s="44"/>
      <c r="L281" s="44"/>
      <c r="M281" s="44"/>
    </row>
    <row r="282" spans="1:13" ht="18">
      <c r="A282" s="241" t="s">
        <v>321</v>
      </c>
      <c r="B282" s="255"/>
      <c r="C282" s="255"/>
      <c r="D282" s="255"/>
      <c r="E282" s="105"/>
      <c r="F282" s="254"/>
      <c r="G282" s="257"/>
      <c r="H282" s="49"/>
      <c r="I282" s="44"/>
      <c r="J282" s="44"/>
      <c r="K282" s="44"/>
      <c r="L282" s="44"/>
      <c r="M282" s="44"/>
    </row>
    <row r="283" spans="1:13" ht="18">
      <c r="A283" s="256" t="s">
        <v>322</v>
      </c>
      <c r="B283" s="255"/>
      <c r="C283" s="255"/>
      <c r="D283" s="255"/>
      <c r="E283" s="105"/>
      <c r="F283" s="254"/>
      <c r="G283" s="257"/>
      <c r="H283" s="49"/>
      <c r="I283" s="44"/>
      <c r="J283" s="44"/>
      <c r="K283" s="44"/>
      <c r="L283" s="44"/>
      <c r="M283" s="44"/>
    </row>
    <row r="284" spans="1:13" ht="18">
      <c r="A284" s="241" t="s">
        <v>319</v>
      </c>
      <c r="B284" s="255"/>
      <c r="C284" s="255"/>
      <c r="D284" s="255"/>
      <c r="E284" s="105"/>
      <c r="F284" s="254"/>
      <c r="G284" s="257"/>
      <c r="H284" s="49"/>
      <c r="I284" s="44"/>
      <c r="J284" s="44"/>
      <c r="K284" s="44"/>
      <c r="L284" s="44"/>
      <c r="M284" s="44"/>
    </row>
    <row r="285" spans="1:13" ht="18">
      <c r="A285" s="256" t="s">
        <v>323</v>
      </c>
      <c r="B285" s="255"/>
      <c r="C285" s="255"/>
      <c r="D285" s="255"/>
      <c r="E285" s="105"/>
      <c r="F285" s="254"/>
      <c r="G285" s="257"/>
      <c r="H285" s="49"/>
      <c r="I285" s="44"/>
      <c r="J285" s="44"/>
      <c r="K285" s="44"/>
      <c r="L285" s="44"/>
      <c r="M285" s="44"/>
    </row>
    <row r="286" spans="1:13" ht="18">
      <c r="A286" s="241" t="s">
        <v>321</v>
      </c>
      <c r="B286" s="255"/>
      <c r="C286" s="255"/>
      <c r="D286" s="255"/>
      <c r="E286" s="105"/>
      <c r="F286" s="254"/>
      <c r="G286" s="257"/>
      <c r="H286" s="49"/>
      <c r="I286" s="44"/>
      <c r="J286" s="44"/>
      <c r="K286" s="44"/>
      <c r="L286" s="44"/>
      <c r="M286" s="44"/>
    </row>
    <row r="287" spans="1:13" ht="18">
      <c r="A287" s="256" t="s">
        <v>324</v>
      </c>
      <c r="B287" s="255"/>
      <c r="C287" s="255"/>
      <c r="D287" s="255"/>
      <c r="E287" s="105"/>
      <c r="F287" s="254"/>
      <c r="G287" s="257"/>
      <c r="H287" s="49"/>
      <c r="I287" s="44"/>
      <c r="J287" s="44"/>
      <c r="K287" s="44"/>
      <c r="L287" s="44"/>
      <c r="M287" s="44"/>
    </row>
    <row r="288" spans="1:13" ht="18">
      <c r="A288" s="256" t="s">
        <v>325</v>
      </c>
      <c r="B288" s="255"/>
      <c r="C288" s="255"/>
      <c r="D288" s="255"/>
      <c r="E288" s="105"/>
      <c r="F288" s="254"/>
      <c r="G288" s="257"/>
      <c r="H288" s="49"/>
      <c r="I288" s="44"/>
      <c r="J288" s="44"/>
      <c r="K288" s="44"/>
      <c r="L288" s="44"/>
      <c r="M288" s="44"/>
    </row>
    <row r="289" spans="1:13" ht="18">
      <c r="A289" s="241" t="s">
        <v>326</v>
      </c>
      <c r="B289" s="255"/>
      <c r="C289" s="255"/>
      <c r="D289" s="255"/>
      <c r="E289" s="105"/>
      <c r="F289" s="254"/>
      <c r="G289" s="257"/>
      <c r="H289" s="49"/>
      <c r="I289" s="44"/>
      <c r="J289" s="44"/>
      <c r="K289" s="44"/>
      <c r="L289" s="44"/>
      <c r="M289" s="44"/>
    </row>
    <row r="290" spans="1:13" ht="18">
      <c r="A290" s="67" t="s">
        <v>327</v>
      </c>
      <c r="B290" s="247"/>
      <c r="C290" s="247"/>
      <c r="D290" s="247"/>
      <c r="E290" s="111"/>
      <c r="F290" s="246"/>
      <c r="G290" s="57"/>
      <c r="H290" s="60"/>
      <c r="I290" s="45"/>
      <c r="J290" s="45"/>
      <c r="K290" s="45"/>
      <c r="L290" s="45"/>
      <c r="M290" s="45"/>
    </row>
    <row r="291" spans="1:13" ht="18">
      <c r="A291" s="257"/>
      <c r="B291" s="255"/>
      <c r="C291" s="255"/>
      <c r="D291" s="255"/>
      <c r="E291" s="255"/>
      <c r="F291" s="255"/>
      <c r="G291" s="257"/>
      <c r="H291" s="257"/>
      <c r="I291" s="258"/>
      <c r="J291" s="258"/>
      <c r="K291" s="258"/>
      <c r="L291" s="258"/>
      <c r="M291" s="258"/>
    </row>
    <row r="292" spans="1:13" ht="20.5">
      <c r="A292" s="357" t="s">
        <v>328</v>
      </c>
      <c r="B292" s="357"/>
      <c r="C292" s="357"/>
      <c r="D292" s="357"/>
      <c r="E292" s="357"/>
      <c r="F292" s="357"/>
      <c r="G292" s="357"/>
      <c r="H292" s="357"/>
      <c r="I292" s="357"/>
      <c r="J292" s="357"/>
      <c r="K292" s="357"/>
      <c r="L292" s="357"/>
      <c r="M292" s="357"/>
    </row>
    <row r="293" spans="1:13" ht="18">
      <c r="A293" s="68" t="s">
        <v>508</v>
      </c>
      <c r="B293" s="69"/>
      <c r="C293" s="70"/>
      <c r="D293" s="68" t="s">
        <v>70</v>
      </c>
      <c r="E293" s="69"/>
      <c r="F293" s="69"/>
      <c r="G293" s="69"/>
      <c r="H293" s="70"/>
      <c r="I293" s="43" t="s">
        <v>71</v>
      </c>
      <c r="J293" s="341" t="s">
        <v>516</v>
      </c>
      <c r="K293" s="43" t="s">
        <v>30</v>
      </c>
      <c r="L293" s="43" t="s">
        <v>29</v>
      </c>
      <c r="M293" s="43" t="s">
        <v>32</v>
      </c>
    </row>
    <row r="294" spans="1:13" ht="18">
      <c r="A294" s="71" t="s">
        <v>509</v>
      </c>
      <c r="B294" s="72"/>
      <c r="C294" s="73"/>
      <c r="D294" s="71" t="s">
        <v>27</v>
      </c>
      <c r="E294" s="72"/>
      <c r="F294" s="72"/>
      <c r="G294" s="72"/>
      <c r="H294" s="73"/>
      <c r="I294" s="239" t="s">
        <v>72</v>
      </c>
      <c r="J294" s="356"/>
      <c r="K294" s="239"/>
      <c r="L294" s="239" t="s">
        <v>31</v>
      </c>
      <c r="M294" s="239" t="s">
        <v>33</v>
      </c>
    </row>
    <row r="295" spans="1:13" ht="18">
      <c r="A295" s="75" t="s">
        <v>329</v>
      </c>
      <c r="B295" s="33"/>
      <c r="C295" s="58"/>
      <c r="D295" s="55"/>
      <c r="E295" s="33"/>
      <c r="F295" s="33"/>
      <c r="G295" s="33"/>
      <c r="H295" s="58"/>
      <c r="I295" s="66"/>
      <c r="J295" s="66"/>
      <c r="K295" s="66"/>
      <c r="L295" s="66"/>
      <c r="M295" s="66"/>
    </row>
    <row r="296" spans="1:13" ht="18">
      <c r="A296" s="88" t="s">
        <v>330</v>
      </c>
      <c r="B296" s="57"/>
      <c r="C296" s="60"/>
      <c r="D296" s="67"/>
      <c r="E296" s="57"/>
      <c r="F296" s="57"/>
      <c r="G296" s="57"/>
      <c r="H296" s="60"/>
      <c r="I296" s="45"/>
      <c r="J296" s="45"/>
      <c r="K296" s="45"/>
      <c r="L296" s="45"/>
      <c r="M296" s="45"/>
    </row>
    <row r="297" spans="1:13" ht="18">
      <c r="A297" s="241" t="s">
        <v>292</v>
      </c>
      <c r="B297" s="257"/>
      <c r="C297" s="49"/>
      <c r="D297" s="256" t="s">
        <v>335</v>
      </c>
      <c r="E297" s="257"/>
      <c r="F297" s="257"/>
      <c r="G297" s="257"/>
      <c r="H297" s="49"/>
      <c r="I297" s="44"/>
      <c r="J297" s="268"/>
      <c r="K297" s="44">
        <v>3</v>
      </c>
      <c r="L297" s="276">
        <f>J297*K297/100</f>
        <v>0</v>
      </c>
      <c r="M297" s="44"/>
    </row>
    <row r="298" spans="1:13" ht="18">
      <c r="A298" s="241" t="s">
        <v>331</v>
      </c>
      <c r="B298" s="257"/>
      <c r="C298" s="49"/>
      <c r="D298" s="256" t="s">
        <v>336</v>
      </c>
      <c r="E298" s="257"/>
      <c r="F298" s="257"/>
      <c r="G298" s="257"/>
      <c r="H298" s="49"/>
      <c r="I298" s="44"/>
      <c r="J298" s="44"/>
      <c r="K298" s="44"/>
      <c r="L298" s="44"/>
      <c r="M298" s="44"/>
    </row>
    <row r="299" spans="1:13" ht="18">
      <c r="A299" s="256" t="s">
        <v>332</v>
      </c>
      <c r="B299" s="257"/>
      <c r="C299" s="49"/>
      <c r="D299" s="256" t="s">
        <v>337</v>
      </c>
      <c r="E299" s="257"/>
      <c r="F299" s="257"/>
      <c r="G299" s="257"/>
      <c r="H299" s="49"/>
      <c r="I299" s="44"/>
      <c r="J299" s="44"/>
      <c r="K299" s="44"/>
      <c r="L299" s="44"/>
      <c r="M299" s="44"/>
    </row>
    <row r="300" spans="1:13" ht="18">
      <c r="A300" s="256" t="s">
        <v>132</v>
      </c>
      <c r="B300" s="257"/>
      <c r="C300" s="49"/>
      <c r="D300" s="256" t="s">
        <v>297</v>
      </c>
      <c r="E300" s="257"/>
      <c r="F300" s="257"/>
      <c r="G300" s="257"/>
      <c r="H300" s="49"/>
      <c r="I300" s="44"/>
      <c r="J300" s="44"/>
      <c r="K300" s="44"/>
      <c r="L300" s="44"/>
      <c r="M300" s="44"/>
    </row>
    <row r="301" spans="1:13" ht="18">
      <c r="A301" s="256" t="s">
        <v>133</v>
      </c>
      <c r="B301" s="257"/>
      <c r="C301" s="49"/>
      <c r="D301" s="256" t="s">
        <v>302</v>
      </c>
      <c r="E301" s="257"/>
      <c r="F301" s="257"/>
      <c r="G301" s="257"/>
      <c r="H301" s="49"/>
      <c r="I301" s="44"/>
      <c r="J301" s="44"/>
      <c r="K301" s="44"/>
      <c r="L301" s="44"/>
      <c r="M301" s="44"/>
    </row>
    <row r="302" spans="1:13" ht="18">
      <c r="A302" s="256" t="s">
        <v>134</v>
      </c>
      <c r="B302" s="257"/>
      <c r="C302" s="49"/>
      <c r="D302" s="256" t="s">
        <v>303</v>
      </c>
      <c r="E302" s="257"/>
      <c r="F302" s="257"/>
      <c r="G302" s="257"/>
      <c r="H302" s="49"/>
      <c r="I302" s="44"/>
      <c r="J302" s="44"/>
      <c r="K302" s="44"/>
      <c r="L302" s="44"/>
      <c r="M302" s="44"/>
    </row>
    <row r="303" spans="1:13" ht="20.5">
      <c r="A303" s="256" t="s">
        <v>135</v>
      </c>
      <c r="B303" s="257"/>
      <c r="C303" s="49"/>
      <c r="D303" s="256" t="s">
        <v>338</v>
      </c>
      <c r="E303" s="257"/>
      <c r="F303" s="257"/>
      <c r="G303" s="257"/>
      <c r="H303" s="49"/>
      <c r="I303" s="44"/>
      <c r="J303" s="44"/>
      <c r="K303" s="44"/>
      <c r="L303" s="44"/>
      <c r="M303" s="44"/>
    </row>
    <row r="304" spans="1:13" ht="20.5">
      <c r="A304" s="256" t="s">
        <v>333</v>
      </c>
      <c r="B304" s="257"/>
      <c r="C304" s="49"/>
      <c r="D304" s="256" t="s">
        <v>339</v>
      </c>
      <c r="E304" s="257"/>
      <c r="F304" s="257"/>
      <c r="G304" s="257"/>
      <c r="H304" s="49"/>
      <c r="I304" s="44"/>
      <c r="J304" s="44"/>
      <c r="K304" s="44"/>
      <c r="L304" s="44"/>
      <c r="M304" s="44"/>
    </row>
    <row r="305" spans="1:13" ht="20.5">
      <c r="A305" s="256" t="s">
        <v>334</v>
      </c>
      <c r="B305" s="257"/>
      <c r="C305" s="49"/>
      <c r="D305" s="256" t="s">
        <v>340</v>
      </c>
      <c r="E305" s="257"/>
      <c r="F305" s="257"/>
      <c r="G305" s="257"/>
      <c r="H305" s="49"/>
      <c r="I305" s="44"/>
      <c r="J305" s="44"/>
      <c r="K305" s="44"/>
      <c r="L305" s="44"/>
      <c r="M305" s="44"/>
    </row>
    <row r="306" spans="1:13" ht="20.5">
      <c r="A306" s="254"/>
      <c r="B306" s="257"/>
      <c r="C306" s="49"/>
      <c r="D306" s="256" t="s">
        <v>341</v>
      </c>
      <c r="E306" s="257"/>
      <c r="F306" s="257"/>
      <c r="G306" s="257"/>
      <c r="H306" s="49"/>
      <c r="I306" s="44"/>
      <c r="J306" s="44"/>
      <c r="K306" s="44"/>
      <c r="L306" s="44"/>
      <c r="M306" s="44"/>
    </row>
    <row r="307" spans="1:13" ht="20.5">
      <c r="A307" s="254"/>
      <c r="B307" s="257"/>
      <c r="C307" s="49"/>
      <c r="D307" s="256" t="s">
        <v>342</v>
      </c>
      <c r="E307" s="257"/>
      <c r="F307" s="257"/>
      <c r="G307" s="257"/>
      <c r="H307" s="49"/>
      <c r="I307" s="44"/>
      <c r="J307" s="44"/>
      <c r="K307" s="44"/>
      <c r="L307" s="44"/>
      <c r="M307" s="44"/>
    </row>
    <row r="308" spans="1:13" ht="20.5">
      <c r="A308" s="107" t="s">
        <v>343</v>
      </c>
      <c r="B308" s="108"/>
      <c r="C308" s="109"/>
      <c r="D308" s="107"/>
      <c r="E308" s="108"/>
      <c r="F308" s="108"/>
      <c r="G308" s="108"/>
      <c r="H308" s="129"/>
      <c r="I308" s="110"/>
      <c r="J308" s="106"/>
      <c r="K308" s="100">
        <v>10</v>
      </c>
      <c r="L308" s="275">
        <f>L297+L270</f>
        <v>0</v>
      </c>
      <c r="M308" s="47"/>
    </row>
    <row r="309" spans="1:13" ht="20.5">
      <c r="A309" s="107" t="s">
        <v>344</v>
      </c>
      <c r="B309" s="108"/>
      <c r="C309" s="109"/>
      <c r="D309" s="107"/>
      <c r="E309" s="108"/>
      <c r="F309" s="108"/>
      <c r="G309" s="108"/>
      <c r="H309" s="129"/>
      <c r="I309" s="110"/>
      <c r="J309" s="106"/>
      <c r="K309" s="100">
        <v>100</v>
      </c>
      <c r="L309" s="275">
        <f>L308+L262+L235+L181+L128</f>
        <v>0</v>
      </c>
      <c r="M309" s="47"/>
    </row>
    <row r="310" spans="1:13" ht="20.5">
      <c r="A310" s="130" t="s">
        <v>345</v>
      </c>
      <c r="B310" s="126"/>
      <c r="C310" s="131"/>
      <c r="D310" s="130"/>
      <c r="E310" s="126"/>
      <c r="F310" s="126"/>
      <c r="G310" s="126"/>
      <c r="H310" s="73"/>
      <c r="I310" s="132"/>
      <c r="J310" s="128"/>
      <c r="K310" s="239"/>
      <c r="L310" s="276">
        <f>L309/5</f>
        <v>0</v>
      </c>
      <c r="M310" s="44"/>
    </row>
    <row r="311" spans="1:13" ht="20.5">
      <c r="A311" s="118" t="s">
        <v>346</v>
      </c>
      <c r="B311" s="119"/>
      <c r="C311" s="120"/>
      <c r="D311" s="118"/>
      <c r="E311" s="119"/>
      <c r="F311" s="119"/>
      <c r="G311" s="119"/>
      <c r="H311" s="125"/>
      <c r="I311" s="122"/>
      <c r="J311" s="104"/>
      <c r="K311" s="253"/>
      <c r="L311" s="45"/>
      <c r="M311" s="45"/>
    </row>
    <row r="312" spans="1:13" ht="15.5">
      <c r="A312" s="9"/>
    </row>
    <row r="313" spans="1:13" ht="15.5">
      <c r="A313" s="9"/>
    </row>
    <row r="314" spans="1:13" ht="15.5">
      <c r="A314" s="9"/>
    </row>
    <row r="315" spans="1:13" ht="15.5">
      <c r="A315" s="9"/>
    </row>
    <row r="316" spans="1:13" ht="15.5">
      <c r="A316" s="9"/>
    </row>
    <row r="317" spans="1:13" ht="15.5">
      <c r="A317" s="9"/>
    </row>
    <row r="318" spans="1:13" ht="15.5">
      <c r="A318" s="9"/>
    </row>
    <row r="319" spans="1:13" ht="20.5">
      <c r="A319" s="318" t="s">
        <v>347</v>
      </c>
      <c r="B319" s="318"/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</row>
    <row r="320" spans="1:13" ht="15.5">
      <c r="A320" s="9"/>
    </row>
    <row r="321" spans="1:13" ht="20.5">
      <c r="A321" s="143" t="s">
        <v>348</v>
      </c>
      <c r="B321" s="144"/>
      <c r="C321" s="147"/>
      <c r="D321" s="143" t="s">
        <v>349</v>
      </c>
      <c r="E321" s="144"/>
      <c r="F321" s="145"/>
      <c r="G321" s="145"/>
      <c r="H321" s="145"/>
      <c r="I321" s="146"/>
      <c r="J321" s="148" t="s">
        <v>350</v>
      </c>
      <c r="K321" s="285" t="s">
        <v>350</v>
      </c>
      <c r="L321" s="352" t="s">
        <v>623</v>
      </c>
      <c r="M321" s="405"/>
    </row>
    <row r="322" spans="1:13" ht="20.5">
      <c r="A322" s="149"/>
      <c r="B322" s="19"/>
      <c r="C322" s="150"/>
      <c r="D322" s="149"/>
      <c r="E322" s="19"/>
      <c r="F322" s="242"/>
      <c r="G322" s="242"/>
      <c r="H322" s="242"/>
      <c r="I322" s="135"/>
      <c r="J322" s="151" t="s">
        <v>351</v>
      </c>
      <c r="K322" s="286" t="s">
        <v>455</v>
      </c>
      <c r="L322" s="406"/>
      <c r="M322" s="407"/>
    </row>
    <row r="323" spans="1:13" ht="20.5">
      <c r="A323" s="234" t="s">
        <v>352</v>
      </c>
      <c r="B323" s="235"/>
      <c r="C323" s="236"/>
      <c r="D323" s="234"/>
      <c r="E323" s="235"/>
      <c r="F323" s="235"/>
      <c r="G323" s="235"/>
      <c r="H323" s="235"/>
      <c r="I323" s="155"/>
      <c r="J323" s="161"/>
      <c r="K323" s="287"/>
      <c r="L323" s="421"/>
      <c r="M323" s="422"/>
    </row>
    <row r="324" spans="1:13" ht="18">
      <c r="A324" s="140" t="s">
        <v>353</v>
      </c>
      <c r="B324" s="257"/>
      <c r="C324" s="139"/>
      <c r="D324" s="136" t="s">
        <v>354</v>
      </c>
      <c r="E324" s="257"/>
      <c r="F324" s="257"/>
      <c r="G324" s="257"/>
      <c r="H324" s="257"/>
      <c r="I324" s="135"/>
      <c r="J324" s="271"/>
      <c r="K324" s="288"/>
      <c r="L324" s="310"/>
      <c r="M324" s="210"/>
    </row>
    <row r="325" spans="1:13" ht="18">
      <c r="A325" s="140"/>
      <c r="B325" s="257"/>
      <c r="C325" s="139"/>
      <c r="D325" s="136" t="s">
        <v>355</v>
      </c>
      <c r="E325" s="257"/>
      <c r="F325" s="257"/>
      <c r="G325" s="257"/>
      <c r="H325" s="257"/>
      <c r="I325" s="135"/>
      <c r="J325" s="162"/>
      <c r="K325" s="289"/>
      <c r="L325" s="310"/>
      <c r="M325" s="210"/>
    </row>
    <row r="326" spans="1:13" ht="18">
      <c r="A326" s="140"/>
      <c r="B326" s="257"/>
      <c r="C326" s="139"/>
      <c r="D326" s="136" t="s">
        <v>356</v>
      </c>
      <c r="E326" s="257"/>
      <c r="F326" s="257"/>
      <c r="G326" s="257"/>
      <c r="H326" s="257"/>
      <c r="I326" s="135"/>
      <c r="J326" s="162"/>
      <c r="K326" s="289"/>
      <c r="L326" s="310"/>
      <c r="M326" s="210"/>
    </row>
    <row r="327" spans="1:13" ht="18">
      <c r="A327" s="140"/>
      <c r="B327" s="257"/>
      <c r="C327" s="139"/>
      <c r="D327" s="136" t="s">
        <v>357</v>
      </c>
      <c r="E327" s="257"/>
      <c r="F327" s="257"/>
      <c r="G327" s="257"/>
      <c r="H327" s="257"/>
      <c r="I327" s="135"/>
      <c r="J327" s="162"/>
      <c r="K327" s="289"/>
      <c r="L327" s="310"/>
      <c r="M327" s="210"/>
    </row>
    <row r="328" spans="1:13" ht="18">
      <c r="A328" s="140"/>
      <c r="B328" s="257"/>
      <c r="C328" s="139"/>
      <c r="D328" s="136" t="s">
        <v>358</v>
      </c>
      <c r="E328" s="257"/>
      <c r="F328" s="257"/>
      <c r="G328" s="257"/>
      <c r="H328" s="257"/>
      <c r="I328" s="135"/>
      <c r="J328" s="162"/>
      <c r="K328" s="289"/>
      <c r="L328" s="310"/>
      <c r="M328" s="210"/>
    </row>
    <row r="329" spans="1:13" ht="18">
      <c r="A329" s="140"/>
      <c r="B329" s="257"/>
      <c r="C329" s="139"/>
      <c r="D329" s="136" t="s">
        <v>359</v>
      </c>
      <c r="E329" s="257"/>
      <c r="F329" s="257"/>
      <c r="G329" s="257"/>
      <c r="H329" s="257"/>
      <c r="I329" s="135"/>
      <c r="J329" s="162"/>
      <c r="K329" s="289"/>
      <c r="L329" s="310"/>
      <c r="M329" s="210"/>
    </row>
    <row r="330" spans="1:13" ht="18">
      <c r="A330" s="140"/>
      <c r="B330" s="257"/>
      <c r="C330" s="139"/>
      <c r="D330" s="136" t="s">
        <v>360</v>
      </c>
      <c r="E330" s="257"/>
      <c r="F330" s="257"/>
      <c r="G330" s="257"/>
      <c r="H330" s="257"/>
      <c r="I330" s="135"/>
      <c r="J330" s="162"/>
      <c r="K330" s="289"/>
      <c r="L330" s="310"/>
      <c r="M330" s="210"/>
    </row>
    <row r="331" spans="1:13" ht="18">
      <c r="A331" s="140"/>
      <c r="B331" s="257"/>
      <c r="C331" s="139"/>
      <c r="D331" s="136" t="s">
        <v>361</v>
      </c>
      <c r="E331" s="257"/>
      <c r="F331" s="257"/>
      <c r="G331" s="257"/>
      <c r="H331" s="257"/>
      <c r="I331" s="135"/>
      <c r="J331" s="162"/>
      <c r="K331" s="289"/>
      <c r="L331" s="310"/>
      <c r="M331" s="210"/>
    </row>
    <row r="332" spans="1:13" ht="18">
      <c r="A332" s="140"/>
      <c r="B332" s="257"/>
      <c r="C332" s="139"/>
      <c r="D332" s="136" t="s">
        <v>362</v>
      </c>
      <c r="E332" s="257"/>
      <c r="F332" s="257"/>
      <c r="G332" s="257"/>
      <c r="H332" s="257"/>
      <c r="I332" s="135"/>
      <c r="J332" s="162"/>
      <c r="K332" s="289"/>
      <c r="L332" s="310"/>
      <c r="M332" s="210"/>
    </row>
    <row r="333" spans="1:13" ht="18">
      <c r="A333" s="156" t="s">
        <v>363</v>
      </c>
      <c r="B333" s="157"/>
      <c r="C333" s="158"/>
      <c r="D333" s="159" t="s">
        <v>354</v>
      </c>
      <c r="E333" s="157"/>
      <c r="F333" s="157"/>
      <c r="G333" s="157"/>
      <c r="H333" s="157"/>
      <c r="I333" s="134"/>
      <c r="J333" s="272"/>
      <c r="K333" s="290"/>
      <c r="L333" s="292"/>
      <c r="M333" s="209"/>
    </row>
    <row r="334" spans="1:13" ht="18">
      <c r="A334" s="140"/>
      <c r="B334" s="257"/>
      <c r="C334" s="139"/>
      <c r="D334" s="136" t="s">
        <v>364</v>
      </c>
      <c r="E334" s="257"/>
      <c r="F334" s="257"/>
      <c r="G334" s="257"/>
      <c r="H334" s="257"/>
      <c r="I334" s="135"/>
      <c r="J334" s="162"/>
      <c r="K334" s="289"/>
      <c r="L334" s="310"/>
      <c r="M334" s="210"/>
    </row>
    <row r="335" spans="1:13" ht="18">
      <c r="A335" s="140"/>
      <c r="B335" s="257"/>
      <c r="C335" s="139"/>
      <c r="D335" s="136" t="s">
        <v>365</v>
      </c>
      <c r="E335" s="257"/>
      <c r="F335" s="257"/>
      <c r="G335" s="257"/>
      <c r="H335" s="257"/>
      <c r="I335" s="135"/>
      <c r="J335" s="162"/>
      <c r="K335" s="289"/>
      <c r="L335" s="310"/>
      <c r="M335" s="210"/>
    </row>
    <row r="336" spans="1:13" ht="18">
      <c r="A336" s="140"/>
      <c r="B336" s="257"/>
      <c r="C336" s="139"/>
      <c r="D336" s="136" t="s">
        <v>366</v>
      </c>
      <c r="E336" s="257"/>
      <c r="F336" s="257"/>
      <c r="G336" s="257"/>
      <c r="H336" s="257"/>
      <c r="I336" s="135"/>
      <c r="J336" s="162"/>
      <c r="K336" s="289"/>
      <c r="L336" s="310"/>
      <c r="M336" s="210"/>
    </row>
    <row r="337" spans="1:13" ht="18">
      <c r="A337" s="140"/>
      <c r="B337" s="257"/>
      <c r="C337" s="139"/>
      <c r="D337" s="136" t="s">
        <v>367</v>
      </c>
      <c r="E337" s="257"/>
      <c r="F337" s="257"/>
      <c r="G337" s="257"/>
      <c r="H337" s="257"/>
      <c r="I337" s="135"/>
      <c r="J337" s="162"/>
      <c r="K337" s="289"/>
      <c r="L337" s="310"/>
      <c r="M337" s="210"/>
    </row>
    <row r="338" spans="1:13" ht="18">
      <c r="A338" s="140"/>
      <c r="B338" s="257"/>
      <c r="C338" s="139"/>
      <c r="D338" s="136" t="s">
        <v>368</v>
      </c>
      <c r="E338" s="257"/>
      <c r="F338" s="257"/>
      <c r="G338" s="257"/>
      <c r="H338" s="257"/>
      <c r="I338" s="135"/>
      <c r="J338" s="162"/>
      <c r="K338" s="289"/>
      <c r="L338" s="310"/>
      <c r="M338" s="210"/>
    </row>
    <row r="339" spans="1:13" ht="18">
      <c r="A339" s="140"/>
      <c r="B339" s="257"/>
      <c r="C339" s="139"/>
      <c r="D339" s="136" t="s">
        <v>369</v>
      </c>
      <c r="E339" s="257"/>
      <c r="F339" s="257"/>
      <c r="G339" s="257"/>
      <c r="H339" s="257"/>
      <c r="I339" s="135"/>
      <c r="J339" s="162"/>
      <c r="K339" s="289"/>
      <c r="L339" s="310"/>
      <c r="M339" s="210"/>
    </row>
    <row r="340" spans="1:13" ht="18">
      <c r="A340" s="140"/>
      <c r="B340" s="257"/>
      <c r="C340" s="139"/>
      <c r="D340" s="136" t="s">
        <v>370</v>
      </c>
      <c r="E340" s="257"/>
      <c r="F340" s="257"/>
      <c r="G340" s="257"/>
      <c r="H340" s="257"/>
      <c r="I340" s="135"/>
      <c r="J340" s="162"/>
      <c r="K340" s="289"/>
      <c r="L340" s="310"/>
      <c r="M340" s="210"/>
    </row>
    <row r="341" spans="1:13" ht="18">
      <c r="A341" s="141"/>
      <c r="B341" s="133"/>
      <c r="C341" s="142"/>
      <c r="D341" s="137" t="s">
        <v>371</v>
      </c>
      <c r="E341" s="133"/>
      <c r="F341" s="133"/>
      <c r="G341" s="133"/>
      <c r="H341" s="133"/>
      <c r="I341" s="138"/>
      <c r="J341" s="163"/>
      <c r="K341" s="291"/>
      <c r="L341" s="309"/>
      <c r="M341" s="215"/>
    </row>
    <row r="342" spans="1:13" ht="15.5">
      <c r="A342" s="10"/>
    </row>
    <row r="343" spans="1:13" ht="15.5">
      <c r="A343" s="9"/>
    </row>
    <row r="344" spans="1:13" ht="20.5">
      <c r="A344" s="1"/>
    </row>
    <row r="345" spans="1:13" ht="20.5">
      <c r="A345" s="1"/>
    </row>
    <row r="346" spans="1:13" ht="20.5">
      <c r="A346" s="1"/>
    </row>
    <row r="347" spans="1:13" ht="20.5">
      <c r="A347" s="318" t="s">
        <v>372</v>
      </c>
      <c r="B347" s="318"/>
      <c r="C347" s="318"/>
      <c r="D347" s="318"/>
      <c r="E347" s="318"/>
      <c r="F347" s="318"/>
      <c r="G347" s="318"/>
      <c r="H347" s="318"/>
      <c r="I347" s="318"/>
      <c r="J347" s="318"/>
      <c r="K347" s="318"/>
      <c r="L347" s="318"/>
    </row>
    <row r="348" spans="1:13" ht="20.5">
      <c r="A348" s="143" t="s">
        <v>348</v>
      </c>
      <c r="B348" s="144"/>
      <c r="C348" s="147"/>
      <c r="D348" s="143" t="s">
        <v>349</v>
      </c>
      <c r="E348" s="144"/>
      <c r="F348" s="144"/>
      <c r="G348" s="144"/>
      <c r="H348" s="145"/>
      <c r="I348" s="146"/>
      <c r="J348" s="148" t="s">
        <v>350</v>
      </c>
      <c r="K348" s="148" t="s">
        <v>350</v>
      </c>
      <c r="L348" s="352" t="s">
        <v>623</v>
      </c>
      <c r="M348" s="405"/>
    </row>
    <row r="349" spans="1:13" ht="20.5">
      <c r="A349" s="149"/>
      <c r="B349" s="19"/>
      <c r="C349" s="150"/>
      <c r="D349" s="149"/>
      <c r="E349" s="19"/>
      <c r="F349" s="19"/>
      <c r="G349" s="19"/>
      <c r="H349" s="242"/>
      <c r="I349" s="135"/>
      <c r="J349" s="151" t="s">
        <v>351</v>
      </c>
      <c r="K349" s="151" t="s">
        <v>455</v>
      </c>
      <c r="L349" s="406"/>
      <c r="M349" s="407"/>
    </row>
    <row r="350" spans="1:13" ht="20.5">
      <c r="A350" s="164" t="s">
        <v>373</v>
      </c>
      <c r="B350" s="165"/>
      <c r="C350" s="166"/>
      <c r="D350" s="164"/>
      <c r="E350" s="165"/>
      <c r="F350" s="165"/>
      <c r="G350" s="165"/>
      <c r="H350" s="165"/>
      <c r="I350" s="167"/>
      <c r="J350" s="168"/>
      <c r="K350" s="168"/>
      <c r="L350" s="406"/>
      <c r="M350" s="407"/>
    </row>
    <row r="351" spans="1:13" ht="18">
      <c r="A351" s="140" t="s">
        <v>374</v>
      </c>
      <c r="B351" s="257"/>
      <c r="C351" s="139"/>
      <c r="D351" s="136" t="s">
        <v>354</v>
      </c>
      <c r="E351" s="257"/>
      <c r="F351" s="257"/>
      <c r="G351" s="257"/>
      <c r="H351" s="257"/>
      <c r="I351" s="135"/>
      <c r="J351" s="271"/>
      <c r="K351" s="288"/>
      <c r="L351" s="292"/>
      <c r="M351" s="209"/>
    </row>
    <row r="352" spans="1:13" ht="18">
      <c r="A352" s="140"/>
      <c r="B352" s="257"/>
      <c r="C352" s="139"/>
      <c r="D352" s="136" t="s">
        <v>375</v>
      </c>
      <c r="E352" s="257"/>
      <c r="F352" s="257"/>
      <c r="G352" s="257"/>
      <c r="H352" s="257"/>
      <c r="I352" s="135"/>
      <c r="J352" s="162"/>
      <c r="K352" s="289"/>
      <c r="L352" s="310"/>
      <c r="M352" s="210"/>
    </row>
    <row r="353" spans="1:13" ht="18">
      <c r="A353" s="140"/>
      <c r="B353" s="257"/>
      <c r="C353" s="139"/>
      <c r="D353" s="136" t="s">
        <v>376</v>
      </c>
      <c r="E353" s="257"/>
      <c r="F353" s="257"/>
      <c r="G353" s="257"/>
      <c r="H353" s="257"/>
      <c r="I353" s="135"/>
      <c r="J353" s="162"/>
      <c r="K353" s="289"/>
      <c r="L353" s="310"/>
      <c r="M353" s="210"/>
    </row>
    <row r="354" spans="1:13" ht="18">
      <c r="A354" s="140"/>
      <c r="B354" s="257"/>
      <c r="C354" s="139"/>
      <c r="D354" s="136" t="s">
        <v>377</v>
      </c>
      <c r="E354" s="257"/>
      <c r="F354" s="257"/>
      <c r="G354" s="257"/>
      <c r="H354" s="257"/>
      <c r="I354" s="135"/>
      <c r="J354" s="162"/>
      <c r="K354" s="289"/>
      <c r="L354" s="310"/>
      <c r="M354" s="210"/>
    </row>
    <row r="355" spans="1:13" ht="18">
      <c r="A355" s="140"/>
      <c r="B355" s="257"/>
      <c r="C355" s="139"/>
      <c r="D355" s="136" t="s">
        <v>378</v>
      </c>
      <c r="E355" s="257"/>
      <c r="F355" s="257"/>
      <c r="G355" s="257"/>
      <c r="H355" s="257"/>
      <c r="I355" s="135"/>
      <c r="J355" s="162"/>
      <c r="K355" s="289"/>
      <c r="L355" s="310"/>
      <c r="M355" s="210"/>
    </row>
    <row r="356" spans="1:13" ht="18">
      <c r="A356" s="140"/>
      <c r="B356" s="257"/>
      <c r="C356" s="139"/>
      <c r="D356" s="136" t="s">
        <v>379</v>
      </c>
      <c r="E356" s="257"/>
      <c r="F356" s="257"/>
      <c r="G356" s="257"/>
      <c r="H356" s="257"/>
      <c r="I356" s="135"/>
      <c r="J356" s="162"/>
      <c r="K356" s="289"/>
      <c r="L356" s="310"/>
      <c r="M356" s="210"/>
    </row>
    <row r="357" spans="1:13" ht="18">
      <c r="A357" s="140"/>
      <c r="B357" s="257"/>
      <c r="C357" s="139"/>
      <c r="D357" s="136" t="s">
        <v>380</v>
      </c>
      <c r="E357" s="257"/>
      <c r="F357" s="257"/>
      <c r="G357" s="257"/>
      <c r="H357" s="257"/>
      <c r="I357" s="135"/>
      <c r="J357" s="162"/>
      <c r="K357" s="289"/>
      <c r="L357" s="310"/>
      <c r="M357" s="210"/>
    </row>
    <row r="358" spans="1:13" ht="18">
      <c r="A358" s="140"/>
      <c r="B358" s="257"/>
      <c r="C358" s="139"/>
      <c r="D358" s="136" t="s">
        <v>381</v>
      </c>
      <c r="E358" s="257"/>
      <c r="F358" s="257"/>
      <c r="G358" s="257"/>
      <c r="H358" s="257"/>
      <c r="I358" s="135"/>
      <c r="J358" s="162"/>
      <c r="K358" s="289"/>
      <c r="L358" s="310"/>
      <c r="M358" s="210"/>
    </row>
    <row r="359" spans="1:13" ht="18">
      <c r="A359" s="140"/>
      <c r="B359" s="257"/>
      <c r="C359" s="139"/>
      <c r="D359" s="136" t="s">
        <v>382</v>
      </c>
      <c r="E359" s="257"/>
      <c r="F359" s="257"/>
      <c r="G359" s="257"/>
      <c r="H359" s="257"/>
      <c r="I359" s="135"/>
      <c r="J359" s="162"/>
      <c r="K359" s="289"/>
      <c r="L359" s="310"/>
      <c r="M359" s="210"/>
    </row>
    <row r="360" spans="1:13" ht="18">
      <c r="A360" s="140"/>
      <c r="B360" s="257"/>
      <c r="C360" s="139"/>
      <c r="D360" s="136" t="s">
        <v>383</v>
      </c>
      <c r="E360" s="257"/>
      <c r="F360" s="257"/>
      <c r="G360" s="257"/>
      <c r="H360" s="257"/>
      <c r="I360" s="135"/>
      <c r="J360" s="162"/>
      <c r="K360" s="289"/>
      <c r="L360" s="310"/>
      <c r="M360" s="210"/>
    </row>
    <row r="361" spans="1:13" ht="18">
      <c r="A361" s="140"/>
      <c r="B361" s="257"/>
      <c r="C361" s="139"/>
      <c r="D361" s="136" t="s">
        <v>384</v>
      </c>
      <c r="E361" s="257"/>
      <c r="F361" s="257"/>
      <c r="G361" s="257"/>
      <c r="H361" s="257"/>
      <c r="I361" s="135"/>
      <c r="J361" s="162"/>
      <c r="K361" s="289"/>
      <c r="L361" s="309"/>
      <c r="M361" s="215"/>
    </row>
    <row r="362" spans="1:13" ht="18">
      <c r="A362" s="156" t="s">
        <v>566</v>
      </c>
      <c r="B362" s="157"/>
      <c r="C362" s="158"/>
      <c r="D362" s="159" t="s">
        <v>354</v>
      </c>
      <c r="E362" s="157"/>
      <c r="F362" s="157"/>
      <c r="G362" s="157"/>
      <c r="H362" s="157"/>
      <c r="I362" s="134"/>
      <c r="J362" s="272"/>
      <c r="K362" s="290"/>
      <c r="L362" s="310"/>
      <c r="M362" s="210"/>
    </row>
    <row r="363" spans="1:13" ht="18">
      <c r="A363" s="140" t="s">
        <v>567</v>
      </c>
      <c r="B363" s="257"/>
      <c r="C363" s="139"/>
      <c r="D363" s="136" t="s">
        <v>385</v>
      </c>
      <c r="E363" s="257"/>
      <c r="F363" s="257"/>
      <c r="G363" s="257"/>
      <c r="H363" s="257"/>
      <c r="I363" s="135"/>
      <c r="J363" s="162"/>
      <c r="K363" s="289"/>
      <c r="L363" s="310"/>
      <c r="M363" s="210"/>
    </row>
    <row r="364" spans="1:13" ht="18">
      <c r="A364" s="140"/>
      <c r="B364" s="257"/>
      <c r="C364" s="139"/>
      <c r="D364" s="136" t="s">
        <v>386</v>
      </c>
      <c r="E364" s="257"/>
      <c r="F364" s="257"/>
      <c r="G364" s="257"/>
      <c r="H364" s="257"/>
      <c r="I364" s="135"/>
      <c r="J364" s="162"/>
      <c r="K364" s="289"/>
      <c r="L364" s="310"/>
      <c r="M364" s="210"/>
    </row>
    <row r="365" spans="1:13" ht="18">
      <c r="A365" s="140"/>
      <c r="B365" s="257"/>
      <c r="C365" s="139"/>
      <c r="D365" s="136" t="s">
        <v>387</v>
      </c>
      <c r="E365" s="257"/>
      <c r="F365" s="257"/>
      <c r="G365" s="257"/>
      <c r="H365" s="257"/>
      <c r="I365" s="135"/>
      <c r="J365" s="162"/>
      <c r="K365" s="289"/>
      <c r="L365" s="310"/>
      <c r="M365" s="210"/>
    </row>
    <row r="366" spans="1:13" ht="18">
      <c r="A366" s="140"/>
      <c r="B366" s="257"/>
      <c r="C366" s="139"/>
      <c r="D366" s="136" t="s">
        <v>388</v>
      </c>
      <c r="E366" s="257"/>
      <c r="F366" s="257"/>
      <c r="G366" s="257"/>
      <c r="H366" s="257"/>
      <c r="I366" s="135"/>
      <c r="J366" s="162"/>
      <c r="K366" s="289"/>
      <c r="L366" s="310"/>
      <c r="M366" s="210"/>
    </row>
    <row r="367" spans="1:13" ht="18">
      <c r="A367" s="141"/>
      <c r="B367" s="133"/>
      <c r="C367" s="142"/>
      <c r="D367" s="137" t="s">
        <v>389</v>
      </c>
      <c r="E367" s="133"/>
      <c r="F367" s="133"/>
      <c r="G367" s="133"/>
      <c r="H367" s="133"/>
      <c r="I367" s="138"/>
      <c r="J367" s="163"/>
      <c r="K367" s="291"/>
      <c r="L367" s="309"/>
      <c r="M367" s="215"/>
    </row>
    <row r="368" spans="1:13" ht="15.5">
      <c r="A368" s="10"/>
    </row>
    <row r="369" spans="1:13" ht="15.5">
      <c r="A369" s="10"/>
    </row>
    <row r="370" spans="1:13" ht="15.5">
      <c r="A370" s="10"/>
    </row>
    <row r="371" spans="1:13" ht="15.5">
      <c r="A371" s="10"/>
    </row>
    <row r="372" spans="1:13" ht="15.5">
      <c r="A372" s="10"/>
    </row>
    <row r="373" spans="1:13" ht="15.5">
      <c r="A373" s="10"/>
    </row>
    <row r="374" spans="1:13" ht="15.5">
      <c r="A374" s="10"/>
    </row>
    <row r="375" spans="1:13" ht="15.5">
      <c r="A375" s="10"/>
    </row>
    <row r="376" spans="1:13" ht="15.5">
      <c r="A376" s="10"/>
    </row>
    <row r="377" spans="1:13" ht="20.5">
      <c r="A377" s="318" t="s">
        <v>372</v>
      </c>
      <c r="B377" s="318"/>
      <c r="C377" s="318"/>
      <c r="D377" s="318"/>
      <c r="E377" s="318"/>
      <c r="F377" s="318"/>
      <c r="G377" s="318"/>
      <c r="H377" s="318"/>
      <c r="I377" s="318"/>
      <c r="J377" s="318"/>
      <c r="K377" s="318"/>
      <c r="L377" s="318"/>
    </row>
    <row r="378" spans="1:13">
      <c r="A378" s="4"/>
    </row>
    <row r="379" spans="1:13" ht="20.5">
      <c r="A379" s="143" t="s">
        <v>348</v>
      </c>
      <c r="B379" s="144"/>
      <c r="C379" s="147"/>
      <c r="D379" s="143" t="s">
        <v>349</v>
      </c>
      <c r="E379" s="144"/>
      <c r="F379" s="144"/>
      <c r="G379" s="144"/>
      <c r="H379" s="145"/>
      <c r="I379" s="146"/>
      <c r="J379" s="148" t="s">
        <v>350</v>
      </c>
      <c r="K379" s="148" t="s">
        <v>350</v>
      </c>
      <c r="L379" s="352" t="s">
        <v>623</v>
      </c>
      <c r="M379" s="405"/>
    </row>
    <row r="380" spans="1:13" ht="20.5">
      <c r="A380" s="149"/>
      <c r="B380" s="19"/>
      <c r="C380" s="150"/>
      <c r="D380" s="149"/>
      <c r="E380" s="19"/>
      <c r="F380" s="19"/>
      <c r="G380" s="19"/>
      <c r="H380" s="242"/>
      <c r="I380" s="135"/>
      <c r="J380" s="151" t="s">
        <v>351</v>
      </c>
      <c r="K380" s="151" t="s">
        <v>455</v>
      </c>
      <c r="L380" s="406"/>
      <c r="M380" s="407"/>
    </row>
    <row r="381" spans="1:13" ht="20.5">
      <c r="A381" s="164" t="s">
        <v>390</v>
      </c>
      <c r="B381" s="165"/>
      <c r="C381" s="166"/>
      <c r="D381" s="164"/>
      <c r="E381" s="165"/>
      <c r="F381" s="165"/>
      <c r="G381" s="165"/>
      <c r="H381" s="165"/>
      <c r="I381" s="167"/>
      <c r="J381" s="168"/>
      <c r="K381" s="168"/>
      <c r="L381" s="406"/>
      <c r="M381" s="407"/>
    </row>
    <row r="382" spans="1:13" ht="18">
      <c r="A382" s="140" t="s">
        <v>391</v>
      </c>
      <c r="B382" s="257"/>
      <c r="C382" s="139"/>
      <c r="D382" s="136" t="s">
        <v>354</v>
      </c>
      <c r="E382" s="257"/>
      <c r="F382" s="257"/>
      <c r="G382" s="257"/>
      <c r="H382" s="242"/>
      <c r="I382" s="135"/>
      <c r="J382" s="273"/>
      <c r="K382" s="293"/>
      <c r="L382" s="302"/>
      <c r="M382" s="209"/>
    </row>
    <row r="383" spans="1:13" ht="18">
      <c r="A383" s="140"/>
      <c r="B383" s="257"/>
      <c r="C383" s="139"/>
      <c r="D383" s="136" t="s">
        <v>392</v>
      </c>
      <c r="E383" s="257"/>
      <c r="F383" s="257"/>
      <c r="G383" s="257"/>
      <c r="H383" s="242"/>
      <c r="I383" s="135"/>
      <c r="J383" s="151"/>
      <c r="K383" s="286"/>
      <c r="L383" s="308"/>
      <c r="M383" s="210"/>
    </row>
    <row r="384" spans="1:13" ht="18">
      <c r="A384" s="140"/>
      <c r="B384" s="257"/>
      <c r="C384" s="139"/>
      <c r="D384" s="136" t="s">
        <v>393</v>
      </c>
      <c r="E384" s="257"/>
      <c r="F384" s="257"/>
      <c r="G384" s="257"/>
      <c r="H384" s="242"/>
      <c r="I384" s="135"/>
      <c r="J384" s="151"/>
      <c r="K384" s="286"/>
      <c r="L384" s="308"/>
      <c r="M384" s="210"/>
    </row>
    <row r="385" spans="1:13" ht="18">
      <c r="A385" s="140"/>
      <c r="B385" s="257"/>
      <c r="C385" s="139"/>
      <c r="D385" s="136" t="s">
        <v>394</v>
      </c>
      <c r="E385" s="257"/>
      <c r="F385" s="257"/>
      <c r="G385" s="257"/>
      <c r="H385" s="242"/>
      <c r="I385" s="135"/>
      <c r="J385" s="151"/>
      <c r="K385" s="286"/>
      <c r="L385" s="308"/>
      <c r="M385" s="210"/>
    </row>
    <row r="386" spans="1:13" ht="18">
      <c r="A386" s="140"/>
      <c r="B386" s="257"/>
      <c r="C386" s="139"/>
      <c r="D386" s="136" t="s">
        <v>395</v>
      </c>
      <c r="E386" s="257"/>
      <c r="F386" s="257"/>
      <c r="G386" s="257"/>
      <c r="H386" s="242"/>
      <c r="I386" s="135"/>
      <c r="J386" s="151"/>
      <c r="K386" s="286"/>
      <c r="L386" s="308"/>
      <c r="M386" s="210"/>
    </row>
    <row r="387" spans="1:13" ht="18">
      <c r="A387" s="140"/>
      <c r="B387" s="257"/>
      <c r="C387" s="139"/>
      <c r="D387" s="136" t="s">
        <v>396</v>
      </c>
      <c r="E387" s="257"/>
      <c r="F387" s="257"/>
      <c r="G387" s="257"/>
      <c r="H387" s="242"/>
      <c r="I387" s="135"/>
      <c r="J387" s="151"/>
      <c r="K387" s="286"/>
      <c r="L387" s="308"/>
      <c r="M387" s="210"/>
    </row>
    <row r="388" spans="1:13" ht="18">
      <c r="A388" s="140"/>
      <c r="B388" s="257"/>
      <c r="C388" s="139"/>
      <c r="D388" s="136" t="s">
        <v>397</v>
      </c>
      <c r="E388" s="257"/>
      <c r="F388" s="257"/>
      <c r="G388" s="257"/>
      <c r="H388" s="242"/>
      <c r="I388" s="135"/>
      <c r="J388" s="151"/>
      <c r="K388" s="286"/>
      <c r="L388" s="301"/>
      <c r="M388" s="215"/>
    </row>
    <row r="389" spans="1:13" ht="20.5">
      <c r="A389" s="164" t="s">
        <v>398</v>
      </c>
      <c r="B389" s="165"/>
      <c r="C389" s="166"/>
      <c r="D389" s="164"/>
      <c r="E389" s="165"/>
      <c r="F389" s="165"/>
      <c r="G389" s="165"/>
      <c r="H389" s="165"/>
      <c r="I389" s="167"/>
      <c r="J389" s="168"/>
      <c r="K389" s="164"/>
      <c r="L389" s="119"/>
      <c r="M389" s="213"/>
    </row>
    <row r="390" spans="1:13" ht="18">
      <c r="A390" s="140" t="s">
        <v>399</v>
      </c>
      <c r="B390" s="257"/>
      <c r="C390" s="139"/>
      <c r="D390" s="136" t="s">
        <v>354</v>
      </c>
      <c r="E390" s="257"/>
      <c r="F390" s="257"/>
      <c r="G390" s="257"/>
      <c r="H390" s="257"/>
      <c r="I390" s="135"/>
      <c r="J390" s="271"/>
      <c r="K390" s="288"/>
      <c r="L390" s="310"/>
      <c r="M390" s="210"/>
    </row>
    <row r="391" spans="1:13" ht="18">
      <c r="A391" s="140"/>
      <c r="B391" s="257"/>
      <c r="C391" s="139"/>
      <c r="D391" s="136" t="s">
        <v>400</v>
      </c>
      <c r="E391" s="257"/>
      <c r="F391" s="257"/>
      <c r="G391" s="257"/>
      <c r="H391" s="257"/>
      <c r="I391" s="135"/>
      <c r="J391" s="162"/>
      <c r="K391" s="289"/>
      <c r="L391" s="310"/>
      <c r="M391" s="210"/>
    </row>
    <row r="392" spans="1:13" ht="18">
      <c r="A392" s="140"/>
      <c r="B392" s="257"/>
      <c r="C392" s="139"/>
      <c r="D392" s="136" t="s">
        <v>401</v>
      </c>
      <c r="E392" s="257"/>
      <c r="F392" s="257"/>
      <c r="G392" s="257"/>
      <c r="H392" s="257"/>
      <c r="I392" s="135"/>
      <c r="J392" s="162"/>
      <c r="K392" s="289"/>
      <c r="L392" s="310"/>
      <c r="M392" s="210"/>
    </row>
    <row r="393" spans="1:13" ht="18">
      <c r="A393" s="140"/>
      <c r="B393" s="257"/>
      <c r="C393" s="139"/>
      <c r="D393" s="136" t="s">
        <v>402</v>
      </c>
      <c r="E393" s="257"/>
      <c r="F393" s="257"/>
      <c r="G393" s="257"/>
      <c r="H393" s="257"/>
      <c r="I393" s="135"/>
      <c r="J393" s="162"/>
      <c r="K393" s="289"/>
      <c r="L393" s="310"/>
      <c r="M393" s="210"/>
    </row>
    <row r="394" spans="1:13" ht="18">
      <c r="A394" s="140"/>
      <c r="B394" s="257"/>
      <c r="C394" s="139"/>
      <c r="D394" s="136" t="s">
        <v>403</v>
      </c>
      <c r="E394" s="257"/>
      <c r="F394" s="257"/>
      <c r="G394" s="257"/>
      <c r="H394" s="257"/>
      <c r="I394" s="135"/>
      <c r="J394" s="162"/>
      <c r="K394" s="289"/>
      <c r="L394" s="310"/>
      <c r="M394" s="210"/>
    </row>
    <row r="395" spans="1:13" ht="18">
      <c r="A395" s="140"/>
      <c r="B395" s="257"/>
      <c r="C395" s="139"/>
      <c r="D395" s="136" t="s">
        <v>404</v>
      </c>
      <c r="E395" s="257"/>
      <c r="F395" s="257"/>
      <c r="G395" s="257"/>
      <c r="H395" s="257"/>
      <c r="I395" s="135"/>
      <c r="J395" s="162"/>
      <c r="K395" s="289"/>
      <c r="L395" s="310"/>
      <c r="M395" s="210"/>
    </row>
    <row r="396" spans="1:13" ht="18">
      <c r="A396" s="140"/>
      <c r="B396" s="257"/>
      <c r="C396" s="139"/>
      <c r="D396" s="136" t="s">
        <v>405</v>
      </c>
      <c r="E396" s="257"/>
      <c r="F396" s="257"/>
      <c r="G396" s="257"/>
      <c r="H396" s="257"/>
      <c r="I396" s="135"/>
      <c r="J396" s="162"/>
      <c r="K396" s="289"/>
      <c r="L396" s="310"/>
      <c r="M396" s="210"/>
    </row>
    <row r="397" spans="1:13" ht="18">
      <c r="A397" s="140"/>
      <c r="B397" s="257"/>
      <c r="C397" s="139"/>
      <c r="D397" s="136" t="s">
        <v>406</v>
      </c>
      <c r="E397" s="257"/>
      <c r="F397" s="257"/>
      <c r="G397" s="257"/>
      <c r="H397" s="257"/>
      <c r="I397" s="135"/>
      <c r="J397" s="162"/>
      <c r="K397" s="289"/>
      <c r="L397" s="310"/>
      <c r="M397" s="210"/>
    </row>
    <row r="398" spans="1:13" ht="18">
      <c r="A398" s="140"/>
      <c r="B398" s="257"/>
      <c r="C398" s="139"/>
      <c r="D398" s="136" t="s">
        <v>407</v>
      </c>
      <c r="E398" s="257"/>
      <c r="F398" s="257"/>
      <c r="G398" s="257"/>
      <c r="H398" s="257"/>
      <c r="I398" s="135"/>
      <c r="J398" s="162"/>
      <c r="K398" s="289"/>
      <c r="L398" s="310"/>
      <c r="M398" s="210"/>
    </row>
    <row r="399" spans="1:13" ht="18">
      <c r="A399" s="141"/>
      <c r="B399" s="133"/>
      <c r="C399" s="142"/>
      <c r="D399" s="137" t="s">
        <v>408</v>
      </c>
      <c r="E399" s="133"/>
      <c r="F399" s="133"/>
      <c r="G399" s="133"/>
      <c r="H399" s="133"/>
      <c r="I399" s="138"/>
      <c r="J399" s="163"/>
      <c r="K399" s="291"/>
      <c r="L399" s="309"/>
      <c r="M399" s="215"/>
    </row>
    <row r="400" spans="1:13" ht="15.5">
      <c r="A400" s="10"/>
    </row>
    <row r="401" spans="1:13" ht="15.5">
      <c r="A401" s="9"/>
    </row>
    <row r="402" spans="1:13" ht="20.5">
      <c r="A402" s="1"/>
    </row>
    <row r="403" spans="1:13" ht="20.5">
      <c r="A403" s="1"/>
    </row>
    <row r="404" spans="1:13" ht="20.5">
      <c r="A404" s="1"/>
    </row>
    <row r="405" spans="1:13" ht="20.5">
      <c r="A405" s="318" t="s">
        <v>372</v>
      </c>
      <c r="B405" s="318"/>
      <c r="C405" s="318"/>
      <c r="D405" s="318"/>
      <c r="E405" s="318"/>
      <c r="F405" s="318"/>
      <c r="G405" s="318"/>
      <c r="H405" s="318"/>
      <c r="I405" s="318"/>
      <c r="J405" s="318"/>
      <c r="K405" s="318"/>
      <c r="L405" s="318"/>
    </row>
    <row r="406" spans="1:13">
      <c r="A406" s="11"/>
    </row>
    <row r="407" spans="1:13" ht="20.5">
      <c r="A407" s="143" t="s">
        <v>348</v>
      </c>
      <c r="B407" s="144"/>
      <c r="C407" s="147"/>
      <c r="D407" s="143" t="s">
        <v>349</v>
      </c>
      <c r="E407" s="144"/>
      <c r="F407" s="144"/>
      <c r="G407" s="144"/>
      <c r="H407" s="145"/>
      <c r="I407" s="146"/>
      <c r="J407" s="148" t="s">
        <v>350</v>
      </c>
      <c r="K407" s="148" t="s">
        <v>350</v>
      </c>
      <c r="L407" s="352" t="s">
        <v>623</v>
      </c>
      <c r="M407" s="405"/>
    </row>
    <row r="408" spans="1:13" ht="20.5">
      <c r="A408" s="149"/>
      <c r="B408" s="19"/>
      <c r="C408" s="150"/>
      <c r="D408" s="149"/>
      <c r="E408" s="19"/>
      <c r="F408" s="19"/>
      <c r="G408" s="19"/>
      <c r="H408" s="242"/>
      <c r="I408" s="135"/>
      <c r="J408" s="151" t="s">
        <v>351</v>
      </c>
      <c r="K408" s="151" t="s">
        <v>455</v>
      </c>
      <c r="L408" s="406"/>
      <c r="M408" s="407"/>
    </row>
    <row r="409" spans="1:13" ht="20.5">
      <c r="A409" s="234" t="s">
        <v>409</v>
      </c>
      <c r="B409" s="235"/>
      <c r="C409" s="236"/>
      <c r="D409" s="234"/>
      <c r="E409" s="235"/>
      <c r="F409" s="235"/>
      <c r="G409" s="235"/>
      <c r="H409" s="235"/>
      <c r="I409" s="155"/>
      <c r="J409" s="161"/>
      <c r="K409" s="161"/>
      <c r="L409" s="406"/>
      <c r="M409" s="407"/>
    </row>
    <row r="410" spans="1:13" ht="18">
      <c r="A410" s="140" t="s">
        <v>410</v>
      </c>
      <c r="B410" s="257"/>
      <c r="C410" s="139"/>
      <c r="D410" s="136" t="s">
        <v>354</v>
      </c>
      <c r="E410" s="257"/>
      <c r="F410" s="257"/>
      <c r="G410" s="257"/>
      <c r="H410" s="242"/>
      <c r="I410" s="135"/>
      <c r="J410" s="273"/>
      <c r="K410" s="293"/>
      <c r="L410" s="302"/>
      <c r="M410" s="209"/>
    </row>
    <row r="411" spans="1:13" ht="18">
      <c r="A411" s="140"/>
      <c r="B411" s="257"/>
      <c r="C411" s="139"/>
      <c r="D411" s="136" t="s">
        <v>411</v>
      </c>
      <c r="E411" s="257"/>
      <c r="F411" s="257"/>
      <c r="G411" s="257"/>
      <c r="H411" s="242"/>
      <c r="I411" s="135"/>
      <c r="J411" s="151"/>
      <c r="K411" s="286"/>
      <c r="L411" s="308"/>
      <c r="M411" s="210"/>
    </row>
    <row r="412" spans="1:13" ht="18">
      <c r="A412" s="140"/>
      <c r="B412" s="257"/>
      <c r="C412" s="139"/>
      <c r="D412" s="136" t="s">
        <v>412</v>
      </c>
      <c r="E412" s="257"/>
      <c r="F412" s="257"/>
      <c r="G412" s="257"/>
      <c r="H412" s="242"/>
      <c r="I412" s="135"/>
      <c r="J412" s="151"/>
      <c r="K412" s="286"/>
      <c r="L412" s="308"/>
      <c r="M412" s="210"/>
    </row>
    <row r="413" spans="1:13" ht="18">
      <c r="A413" s="140"/>
      <c r="B413" s="257"/>
      <c r="C413" s="139"/>
      <c r="D413" s="136" t="s">
        <v>413</v>
      </c>
      <c r="E413" s="257"/>
      <c r="F413" s="257"/>
      <c r="G413" s="257"/>
      <c r="H413" s="242"/>
      <c r="I413" s="135"/>
      <c r="J413" s="151"/>
      <c r="K413" s="286"/>
      <c r="L413" s="308"/>
      <c r="M413" s="210"/>
    </row>
    <row r="414" spans="1:13" ht="18">
      <c r="A414" s="140"/>
      <c r="B414" s="257"/>
      <c r="C414" s="139"/>
      <c r="D414" s="136" t="s">
        <v>414</v>
      </c>
      <c r="E414" s="257"/>
      <c r="F414" s="257"/>
      <c r="G414" s="257"/>
      <c r="H414" s="242"/>
      <c r="I414" s="135"/>
      <c r="J414" s="151"/>
      <c r="K414" s="286"/>
      <c r="L414" s="308"/>
      <c r="M414" s="210"/>
    </row>
    <row r="415" spans="1:13" ht="18">
      <c r="A415" s="140"/>
      <c r="B415" s="257"/>
      <c r="C415" s="139"/>
      <c r="D415" s="136" t="s">
        <v>415</v>
      </c>
      <c r="E415" s="257"/>
      <c r="F415" s="257"/>
      <c r="G415" s="257"/>
      <c r="H415" s="242"/>
      <c r="I415" s="135"/>
      <c r="J415" s="151"/>
      <c r="K415" s="286"/>
      <c r="L415" s="308"/>
      <c r="M415" s="210"/>
    </row>
    <row r="416" spans="1:13" ht="18">
      <c r="A416" s="140"/>
      <c r="B416" s="257"/>
      <c r="C416" s="139"/>
      <c r="D416" s="136" t="s">
        <v>416</v>
      </c>
      <c r="E416" s="257"/>
      <c r="F416" s="257"/>
      <c r="G416" s="257"/>
      <c r="H416" s="242"/>
      <c r="I416" s="135"/>
      <c r="J416" s="151"/>
      <c r="K416" s="286"/>
      <c r="L416" s="308"/>
      <c r="M416" s="210"/>
    </row>
    <row r="417" spans="1:13" ht="18">
      <c r="A417" s="156" t="s">
        <v>417</v>
      </c>
      <c r="B417" s="157"/>
      <c r="C417" s="158"/>
      <c r="D417" s="159" t="s">
        <v>354</v>
      </c>
      <c r="E417" s="157"/>
      <c r="F417" s="157"/>
      <c r="G417" s="157"/>
      <c r="H417" s="157"/>
      <c r="I417" s="134"/>
      <c r="J417" s="272"/>
      <c r="K417" s="290"/>
      <c r="L417" s="292"/>
      <c r="M417" s="209"/>
    </row>
    <row r="418" spans="1:13" ht="18">
      <c r="A418" s="140"/>
      <c r="B418" s="257"/>
      <c r="C418" s="139"/>
      <c r="D418" s="136" t="s">
        <v>418</v>
      </c>
      <c r="E418" s="257"/>
      <c r="F418" s="257"/>
      <c r="G418" s="257"/>
      <c r="H418" s="257"/>
      <c r="I418" s="135"/>
      <c r="J418" s="162"/>
      <c r="K418" s="289"/>
      <c r="L418" s="310"/>
      <c r="M418" s="210"/>
    </row>
    <row r="419" spans="1:13" ht="20.5">
      <c r="A419" s="140"/>
      <c r="B419" s="257"/>
      <c r="C419" s="139"/>
      <c r="D419" s="136" t="s">
        <v>419</v>
      </c>
      <c r="E419" s="257"/>
      <c r="F419" s="257"/>
      <c r="G419" s="257"/>
      <c r="H419" s="257"/>
      <c r="I419" s="135"/>
      <c r="J419" s="162"/>
      <c r="K419" s="289"/>
      <c r="L419" s="310"/>
      <c r="M419" s="210"/>
    </row>
    <row r="420" spans="1:13" ht="20.5">
      <c r="A420" s="140"/>
      <c r="B420" s="16"/>
      <c r="C420" s="170"/>
      <c r="D420" s="169" t="s">
        <v>420</v>
      </c>
      <c r="E420" s="16"/>
      <c r="F420" s="16"/>
      <c r="G420" s="16"/>
      <c r="H420" s="257"/>
      <c r="I420" s="135"/>
      <c r="J420" s="162"/>
      <c r="K420" s="289"/>
      <c r="L420" s="310"/>
      <c r="M420" s="210"/>
    </row>
    <row r="421" spans="1:13" ht="18">
      <c r="A421" s="140"/>
      <c r="B421" s="257"/>
      <c r="C421" s="139"/>
      <c r="D421" s="136" t="s">
        <v>421</v>
      </c>
      <c r="E421" s="257"/>
      <c r="F421" s="257"/>
      <c r="G421" s="257"/>
      <c r="H421" s="257"/>
      <c r="I421" s="135"/>
      <c r="J421" s="162"/>
      <c r="K421" s="289"/>
      <c r="L421" s="310"/>
      <c r="M421" s="210"/>
    </row>
    <row r="422" spans="1:13" ht="18">
      <c r="A422" s="140"/>
      <c r="B422" s="257"/>
      <c r="C422" s="139"/>
      <c r="D422" s="136" t="s">
        <v>422</v>
      </c>
      <c r="E422" s="257"/>
      <c r="F422" s="257"/>
      <c r="G422" s="257"/>
      <c r="H422" s="257"/>
      <c r="I422" s="135"/>
      <c r="J422" s="162"/>
      <c r="K422" s="289"/>
      <c r="L422" s="310"/>
      <c r="M422" s="210"/>
    </row>
    <row r="423" spans="1:13" ht="18">
      <c r="A423" s="140"/>
      <c r="B423" s="257"/>
      <c r="C423" s="139"/>
      <c r="D423" s="136" t="s">
        <v>423</v>
      </c>
      <c r="E423" s="257"/>
      <c r="F423" s="257"/>
      <c r="G423" s="257"/>
      <c r="H423" s="257"/>
      <c r="I423" s="135"/>
      <c r="J423" s="162"/>
      <c r="K423" s="289"/>
      <c r="L423" s="310"/>
      <c r="M423" s="210"/>
    </row>
    <row r="424" spans="1:13" ht="18">
      <c r="A424" s="140"/>
      <c r="B424" s="257"/>
      <c r="C424" s="139"/>
      <c r="D424" s="136" t="s">
        <v>424</v>
      </c>
      <c r="E424" s="257"/>
      <c r="F424" s="257"/>
      <c r="G424" s="257"/>
      <c r="H424" s="257"/>
      <c r="I424" s="135"/>
      <c r="J424" s="162"/>
      <c r="K424" s="289"/>
      <c r="L424" s="310"/>
      <c r="M424" s="210"/>
    </row>
    <row r="425" spans="1:13" ht="18">
      <c r="A425" s="140"/>
      <c r="B425" s="257"/>
      <c r="C425" s="139"/>
      <c r="D425" s="136" t="s">
        <v>425</v>
      </c>
      <c r="E425" s="257"/>
      <c r="F425" s="257"/>
      <c r="G425" s="257"/>
      <c r="H425" s="257"/>
      <c r="I425" s="135"/>
      <c r="J425" s="162"/>
      <c r="K425" s="289"/>
      <c r="L425" s="310"/>
      <c r="M425" s="210"/>
    </row>
    <row r="426" spans="1:13" ht="18">
      <c r="A426" s="141"/>
      <c r="B426" s="133"/>
      <c r="C426" s="142"/>
      <c r="D426" s="137" t="s">
        <v>426</v>
      </c>
      <c r="E426" s="133"/>
      <c r="F426" s="133"/>
      <c r="G426" s="133"/>
      <c r="H426" s="133"/>
      <c r="I426" s="138"/>
      <c r="J426" s="163"/>
      <c r="K426" s="291"/>
      <c r="L426" s="309"/>
      <c r="M426" s="215"/>
    </row>
    <row r="427" spans="1:13" ht="15.5">
      <c r="A427" s="10"/>
    </row>
    <row r="428" spans="1:13" ht="15.5">
      <c r="A428" s="10"/>
    </row>
    <row r="429" spans="1:13" ht="15.5">
      <c r="A429" s="10"/>
    </row>
    <row r="430" spans="1:13" ht="15.5">
      <c r="A430" s="10"/>
    </row>
    <row r="431" spans="1:13" ht="15.5">
      <c r="A431" s="10"/>
    </row>
    <row r="432" spans="1:13" ht="15.5">
      <c r="A432" s="10"/>
    </row>
    <row r="433" spans="1:13" ht="15.5">
      <c r="A433" s="10"/>
    </row>
    <row r="434" spans="1:13" ht="15.5">
      <c r="A434" s="10"/>
    </row>
    <row r="435" spans="1:13" ht="20.5">
      <c r="A435" s="318" t="s">
        <v>372</v>
      </c>
      <c r="B435" s="318"/>
      <c r="C435" s="318"/>
      <c r="D435" s="318"/>
      <c r="E435" s="318"/>
      <c r="F435" s="318"/>
      <c r="G435" s="318"/>
      <c r="H435" s="318"/>
      <c r="I435" s="318"/>
      <c r="J435" s="318"/>
      <c r="K435" s="318"/>
      <c r="L435" s="318"/>
    </row>
    <row r="436" spans="1:13">
      <c r="A436" s="11"/>
    </row>
    <row r="437" spans="1:13" ht="20.5">
      <c r="A437" s="143" t="s">
        <v>348</v>
      </c>
      <c r="B437" s="144"/>
      <c r="C437" s="147"/>
      <c r="D437" s="143" t="s">
        <v>349</v>
      </c>
      <c r="E437" s="144"/>
      <c r="F437" s="144"/>
      <c r="G437" s="144"/>
      <c r="H437" s="145"/>
      <c r="I437" s="146"/>
      <c r="J437" s="148" t="s">
        <v>350</v>
      </c>
      <c r="K437" s="148" t="s">
        <v>350</v>
      </c>
      <c r="L437" s="352" t="s">
        <v>623</v>
      </c>
      <c r="M437" s="405"/>
    </row>
    <row r="438" spans="1:13" ht="20.5">
      <c r="A438" s="149"/>
      <c r="B438" s="19"/>
      <c r="C438" s="150"/>
      <c r="D438" s="149"/>
      <c r="E438" s="19"/>
      <c r="F438" s="19"/>
      <c r="G438" s="19"/>
      <c r="H438" s="242"/>
      <c r="I438" s="135"/>
      <c r="J438" s="151" t="s">
        <v>351</v>
      </c>
      <c r="K438" s="151" t="s">
        <v>455</v>
      </c>
      <c r="L438" s="406"/>
      <c r="M438" s="407"/>
    </row>
    <row r="439" spans="1:13" ht="20.5">
      <c r="A439" s="164" t="s">
        <v>409</v>
      </c>
      <c r="B439" s="165"/>
      <c r="C439" s="166"/>
      <c r="D439" s="164"/>
      <c r="E439" s="165"/>
      <c r="F439" s="165"/>
      <c r="G439" s="165"/>
      <c r="H439" s="165"/>
      <c r="I439" s="167"/>
      <c r="J439" s="168"/>
      <c r="K439" s="168"/>
      <c r="L439" s="406"/>
      <c r="M439" s="407"/>
    </row>
    <row r="440" spans="1:13" ht="18">
      <c r="A440" s="140" t="s">
        <v>427</v>
      </c>
      <c r="B440" s="257"/>
      <c r="C440" s="139"/>
      <c r="D440" s="136" t="s">
        <v>354</v>
      </c>
      <c r="E440" s="257"/>
      <c r="F440" s="257"/>
      <c r="G440" s="257"/>
      <c r="H440" s="257"/>
      <c r="I440" s="135"/>
      <c r="J440" s="271"/>
      <c r="K440" s="288"/>
      <c r="L440" s="292"/>
      <c r="M440" s="209"/>
    </row>
    <row r="441" spans="1:13" ht="18">
      <c r="A441" s="140"/>
      <c r="B441" s="257"/>
      <c r="C441" s="139"/>
      <c r="D441" s="136" t="s">
        <v>428</v>
      </c>
      <c r="E441" s="257"/>
      <c r="F441" s="257"/>
      <c r="G441" s="257"/>
      <c r="H441" s="257"/>
      <c r="I441" s="135"/>
      <c r="J441" s="162"/>
      <c r="K441" s="289"/>
      <c r="L441" s="310"/>
      <c r="M441" s="210"/>
    </row>
    <row r="442" spans="1:13" ht="18">
      <c r="A442" s="140"/>
      <c r="B442" s="257"/>
      <c r="C442" s="139"/>
      <c r="D442" s="136" t="s">
        <v>429</v>
      </c>
      <c r="E442" s="257"/>
      <c r="F442" s="257"/>
      <c r="G442" s="257"/>
      <c r="H442" s="257"/>
      <c r="I442" s="135"/>
      <c r="J442" s="162"/>
      <c r="K442" s="289"/>
      <c r="L442" s="310"/>
      <c r="M442" s="210"/>
    </row>
    <row r="443" spans="1:13" ht="18">
      <c r="A443" s="140"/>
      <c r="B443" s="257"/>
      <c r="C443" s="139"/>
      <c r="D443" s="136" t="s">
        <v>430</v>
      </c>
      <c r="E443" s="257"/>
      <c r="F443" s="257"/>
      <c r="G443" s="257"/>
      <c r="H443" s="257"/>
      <c r="I443" s="135"/>
      <c r="J443" s="162"/>
      <c r="K443" s="289"/>
      <c r="L443" s="310"/>
      <c r="M443" s="210"/>
    </row>
    <row r="444" spans="1:13" ht="18">
      <c r="A444" s="140"/>
      <c r="B444" s="257"/>
      <c r="C444" s="139"/>
      <c r="D444" s="136" t="s">
        <v>431</v>
      </c>
      <c r="E444" s="257"/>
      <c r="F444" s="257"/>
      <c r="G444" s="257"/>
      <c r="H444" s="257"/>
      <c r="I444" s="135"/>
      <c r="J444" s="162"/>
      <c r="K444" s="289"/>
      <c r="L444" s="310"/>
      <c r="M444" s="210"/>
    </row>
    <row r="445" spans="1:13" ht="18">
      <c r="A445" s="140"/>
      <c r="B445" s="257"/>
      <c r="C445" s="139"/>
      <c r="D445" s="136" t="s">
        <v>432</v>
      </c>
      <c r="E445" s="257"/>
      <c r="F445" s="257"/>
      <c r="G445" s="257"/>
      <c r="H445" s="257"/>
      <c r="I445" s="135"/>
      <c r="J445" s="162"/>
      <c r="K445" s="289"/>
      <c r="L445" s="310"/>
      <c r="M445" s="210"/>
    </row>
    <row r="446" spans="1:13" ht="18">
      <c r="A446" s="140"/>
      <c r="B446" s="257"/>
      <c r="C446" s="139"/>
      <c r="D446" s="136" t="s">
        <v>433</v>
      </c>
      <c r="E446" s="257"/>
      <c r="F446" s="257"/>
      <c r="G446" s="257"/>
      <c r="H446" s="257"/>
      <c r="I446" s="135"/>
      <c r="J446" s="162"/>
      <c r="K446" s="289"/>
      <c r="L446" s="310"/>
      <c r="M446" s="210"/>
    </row>
    <row r="447" spans="1:13" ht="20.5">
      <c r="A447" s="140"/>
      <c r="B447" s="257"/>
      <c r="C447" s="139"/>
      <c r="D447" s="136" t="s">
        <v>434</v>
      </c>
      <c r="E447" s="257"/>
      <c r="F447" s="257"/>
      <c r="G447" s="257"/>
      <c r="H447" s="257"/>
      <c r="I447" s="135"/>
      <c r="J447" s="162"/>
      <c r="K447" s="289"/>
      <c r="L447" s="310"/>
      <c r="M447" s="210"/>
    </row>
    <row r="448" spans="1:13" ht="20.5">
      <c r="A448" s="140"/>
      <c r="B448" s="16"/>
      <c r="C448" s="170"/>
      <c r="D448" s="169" t="s">
        <v>435</v>
      </c>
      <c r="E448" s="16"/>
      <c r="F448" s="16"/>
      <c r="G448" s="16"/>
      <c r="H448" s="257"/>
      <c r="I448" s="135"/>
      <c r="J448" s="162"/>
      <c r="K448" s="289"/>
      <c r="L448" s="310"/>
      <c r="M448" s="210"/>
    </row>
    <row r="449" spans="1:13" ht="18">
      <c r="A449" s="140"/>
      <c r="B449" s="257"/>
      <c r="C449" s="139"/>
      <c r="D449" s="136" t="s">
        <v>436</v>
      </c>
      <c r="E449" s="257"/>
      <c r="F449" s="257"/>
      <c r="G449" s="257"/>
      <c r="H449" s="257"/>
      <c r="I449" s="135"/>
      <c r="J449" s="162"/>
      <c r="K449" s="289"/>
      <c r="L449" s="310"/>
      <c r="M449" s="210"/>
    </row>
    <row r="450" spans="1:13" ht="20.5">
      <c r="A450" s="140"/>
      <c r="B450" s="257"/>
      <c r="C450" s="139"/>
      <c r="D450" s="136" t="s">
        <v>437</v>
      </c>
      <c r="E450" s="257"/>
      <c r="F450" s="257"/>
      <c r="G450" s="257"/>
      <c r="H450" s="257"/>
      <c r="I450" s="135"/>
      <c r="J450" s="162"/>
      <c r="K450" s="289"/>
      <c r="L450" s="309"/>
      <c r="M450" s="215"/>
    </row>
    <row r="451" spans="1:13" ht="18">
      <c r="A451" s="156" t="s">
        <v>438</v>
      </c>
      <c r="B451" s="157"/>
      <c r="C451" s="158"/>
      <c r="D451" s="159" t="s">
        <v>354</v>
      </c>
      <c r="E451" s="157"/>
      <c r="F451" s="157"/>
      <c r="G451" s="157"/>
      <c r="H451" s="157"/>
      <c r="I451" s="134"/>
      <c r="J451" s="272"/>
      <c r="K451" s="290"/>
      <c r="L451" s="310"/>
      <c r="M451" s="210"/>
    </row>
    <row r="452" spans="1:13" ht="18">
      <c r="A452" s="140"/>
      <c r="B452" s="257"/>
      <c r="C452" s="139"/>
      <c r="D452" s="136" t="s">
        <v>439</v>
      </c>
      <c r="E452" s="257"/>
      <c r="F452" s="257"/>
      <c r="G452" s="257"/>
      <c r="H452" s="257"/>
      <c r="I452" s="135"/>
      <c r="J452" s="162"/>
      <c r="K452" s="289"/>
      <c r="L452" s="310"/>
      <c r="M452" s="210"/>
    </row>
    <row r="453" spans="1:13" ht="18">
      <c r="A453" s="140"/>
      <c r="B453" s="257"/>
      <c r="C453" s="139"/>
      <c r="D453" s="136" t="s">
        <v>440</v>
      </c>
      <c r="E453" s="257"/>
      <c r="F453" s="257"/>
      <c r="G453" s="257"/>
      <c r="H453" s="257"/>
      <c r="I453" s="135"/>
      <c r="J453" s="162"/>
      <c r="K453" s="289"/>
      <c r="L453" s="310"/>
      <c r="M453" s="210"/>
    </row>
    <row r="454" spans="1:13" ht="18">
      <c r="A454" s="140"/>
      <c r="B454" s="257"/>
      <c r="C454" s="139"/>
      <c r="D454" s="136" t="s">
        <v>441</v>
      </c>
      <c r="E454" s="257"/>
      <c r="F454" s="257"/>
      <c r="G454" s="257"/>
      <c r="H454" s="257"/>
      <c r="I454" s="135"/>
      <c r="J454" s="162"/>
      <c r="K454" s="289"/>
      <c r="L454" s="310"/>
      <c r="M454" s="210"/>
    </row>
    <row r="455" spans="1:13" ht="18">
      <c r="A455" s="140"/>
      <c r="B455" s="257"/>
      <c r="C455" s="139"/>
      <c r="D455" s="136" t="s">
        <v>442</v>
      </c>
      <c r="E455" s="257"/>
      <c r="F455" s="257"/>
      <c r="G455" s="257"/>
      <c r="H455" s="257"/>
      <c r="I455" s="135"/>
      <c r="J455" s="162"/>
      <c r="K455" s="289"/>
      <c r="L455" s="310"/>
      <c r="M455" s="210"/>
    </row>
    <row r="456" spans="1:13" ht="18">
      <c r="A456" s="140"/>
      <c r="B456" s="257"/>
      <c r="C456" s="139"/>
      <c r="D456" s="136" t="s">
        <v>443</v>
      </c>
      <c r="E456" s="257"/>
      <c r="F456" s="257"/>
      <c r="G456" s="257"/>
      <c r="H456" s="257"/>
      <c r="I456" s="135"/>
      <c r="J456" s="162"/>
      <c r="K456" s="289"/>
      <c r="L456" s="310"/>
      <c r="M456" s="210"/>
    </row>
    <row r="457" spans="1:13" ht="18">
      <c r="A457" s="140"/>
      <c r="B457" s="257"/>
      <c r="C457" s="139"/>
      <c r="D457" s="136" t="s">
        <v>444</v>
      </c>
      <c r="E457" s="257"/>
      <c r="F457" s="257"/>
      <c r="G457" s="257"/>
      <c r="H457" s="257"/>
      <c r="I457" s="135"/>
      <c r="J457" s="162"/>
      <c r="K457" s="289"/>
      <c r="L457" s="310"/>
      <c r="M457" s="210"/>
    </row>
    <row r="458" spans="1:13" ht="18">
      <c r="A458" s="140"/>
      <c r="B458" s="257"/>
      <c r="C458" s="139"/>
      <c r="D458" s="136" t="s">
        <v>445</v>
      </c>
      <c r="E458" s="257"/>
      <c r="F458" s="257"/>
      <c r="G458" s="257"/>
      <c r="H458" s="257"/>
      <c r="I458" s="135"/>
      <c r="J458" s="162"/>
      <c r="K458" s="289"/>
      <c r="L458" s="310"/>
      <c r="M458" s="210"/>
    </row>
    <row r="459" spans="1:13" ht="18">
      <c r="A459" s="140"/>
      <c r="B459" s="257"/>
      <c r="C459" s="139"/>
      <c r="D459" s="136" t="s">
        <v>446</v>
      </c>
      <c r="E459" s="257"/>
      <c r="F459" s="257"/>
      <c r="G459" s="257"/>
      <c r="H459" s="257"/>
      <c r="I459" s="135"/>
      <c r="J459" s="162"/>
      <c r="K459" s="289"/>
      <c r="L459" s="310"/>
      <c r="M459" s="210"/>
    </row>
    <row r="460" spans="1:13" ht="18">
      <c r="A460" s="141"/>
      <c r="B460" s="133"/>
      <c r="C460" s="142"/>
      <c r="D460" s="137" t="s">
        <v>447</v>
      </c>
      <c r="E460" s="133"/>
      <c r="F460" s="133"/>
      <c r="G460" s="133"/>
      <c r="H460" s="133"/>
      <c r="I460" s="138"/>
      <c r="J460" s="163"/>
      <c r="K460" s="291"/>
      <c r="L460" s="309"/>
      <c r="M460" s="215"/>
    </row>
    <row r="461" spans="1:13" ht="20.5">
      <c r="A461" s="1"/>
    </row>
    <row r="462" spans="1:13" ht="20.5">
      <c r="A462" s="1"/>
    </row>
    <row r="463" spans="1:13" ht="20.5">
      <c r="A463" s="177" t="s">
        <v>448</v>
      </c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</row>
    <row r="464" spans="1:13" ht="20.5">
      <c r="A464" s="179" t="s">
        <v>449</v>
      </c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</row>
    <row r="465" spans="1:13" ht="20.5">
      <c r="A465" s="179" t="s">
        <v>450</v>
      </c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</row>
    <row r="466" spans="1:13" ht="20.5">
      <c r="A466" s="179" t="s">
        <v>451</v>
      </c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</row>
    <row r="467" spans="1:13" ht="20.5">
      <c r="A467" s="179" t="s">
        <v>452</v>
      </c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</row>
    <row r="468" spans="1:13" ht="20.5">
      <c r="A468" s="177" t="s">
        <v>453</v>
      </c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</row>
    <row r="469" spans="1:13" ht="20.5">
      <c r="A469" s="19"/>
      <c r="B469" s="150"/>
      <c r="C469" s="143" t="s">
        <v>348</v>
      </c>
      <c r="D469" s="144"/>
      <c r="E469" s="144"/>
      <c r="F469" s="144"/>
      <c r="G469" s="147"/>
      <c r="H469" s="165" t="s">
        <v>454</v>
      </c>
      <c r="I469" s="180"/>
      <c r="J469" s="180"/>
      <c r="K469" s="180"/>
    </row>
    <row r="470" spans="1:13" ht="20.5">
      <c r="A470" s="19"/>
      <c r="B470" s="150"/>
      <c r="C470" s="149"/>
      <c r="D470" s="19"/>
      <c r="E470" s="19"/>
      <c r="F470" s="19"/>
      <c r="G470" s="150"/>
      <c r="H470" s="174" t="s">
        <v>350</v>
      </c>
      <c r="I470" s="161" t="s">
        <v>350</v>
      </c>
      <c r="J470" s="161" t="s">
        <v>568</v>
      </c>
      <c r="K470" s="161" t="s">
        <v>29</v>
      </c>
    </row>
    <row r="471" spans="1:13" ht="20.5">
      <c r="A471" s="19"/>
      <c r="B471" s="150"/>
      <c r="C471" s="181"/>
      <c r="D471" s="182"/>
      <c r="E471" s="182"/>
      <c r="F471" s="182"/>
      <c r="G471" s="183"/>
      <c r="H471" s="174" t="s">
        <v>351</v>
      </c>
      <c r="I471" s="161" t="s">
        <v>455</v>
      </c>
      <c r="J471" s="161" t="s">
        <v>569</v>
      </c>
      <c r="K471" s="161"/>
    </row>
    <row r="472" spans="1:13" ht="20.5">
      <c r="A472" s="16"/>
      <c r="B472" s="170"/>
      <c r="C472" s="171" t="s">
        <v>456</v>
      </c>
      <c r="D472" s="172"/>
      <c r="E472" s="172"/>
      <c r="F472" s="172"/>
      <c r="G472" s="173"/>
      <c r="H472" s="175">
        <f>J324</f>
        <v>0</v>
      </c>
      <c r="I472" s="176">
        <f>K324</f>
        <v>0</v>
      </c>
      <c r="J472" s="176">
        <f t="shared" ref="J472:J481" si="0">I472-H472</f>
        <v>0</v>
      </c>
      <c r="K472" s="176" t="str">
        <f>IF(J472&gt;-0.99,"3",IF(J472&gt;-1.99,"2",IF(J472&gt;-2.99,"1",IF(J472&gt;-3.99,"0"))))</f>
        <v>3</v>
      </c>
    </row>
    <row r="473" spans="1:13" ht="20.5">
      <c r="A473" s="16"/>
      <c r="B473" s="170"/>
      <c r="C473" s="171" t="s">
        <v>457</v>
      </c>
      <c r="D473" s="172"/>
      <c r="E473" s="172"/>
      <c r="F473" s="172"/>
      <c r="G473" s="173"/>
      <c r="H473" s="175">
        <f>J333</f>
        <v>0</v>
      </c>
      <c r="I473" s="176">
        <f>K333</f>
        <v>0</v>
      </c>
      <c r="J473" s="176">
        <f t="shared" si="0"/>
        <v>0</v>
      </c>
      <c r="K473" s="176" t="str">
        <f t="shared" ref="K473:K481" si="1">IF(J473&gt;-0.99,"3",IF(J473&gt;-1.99,"2",IF(J473&gt;-2.99,"1",IF(J473&gt;-3.99,"0"))))</f>
        <v>3</v>
      </c>
    </row>
    <row r="474" spans="1:13" ht="20.5">
      <c r="A474" s="16"/>
      <c r="B474" s="170"/>
      <c r="C474" s="171" t="s">
        <v>458</v>
      </c>
      <c r="D474" s="172"/>
      <c r="E474" s="172"/>
      <c r="F474" s="172"/>
      <c r="G474" s="173"/>
      <c r="H474" s="176">
        <f>J351</f>
        <v>0</v>
      </c>
      <c r="I474" s="176">
        <f>K351</f>
        <v>0</v>
      </c>
      <c r="J474" s="176">
        <f t="shared" si="0"/>
        <v>0</v>
      </c>
      <c r="K474" s="176" t="str">
        <f t="shared" si="1"/>
        <v>3</v>
      </c>
    </row>
    <row r="475" spans="1:13" ht="20.5">
      <c r="A475" s="16"/>
      <c r="B475" s="170"/>
      <c r="C475" s="171" t="s">
        <v>459</v>
      </c>
      <c r="D475" s="172"/>
      <c r="E475" s="172"/>
      <c r="F475" s="172"/>
      <c r="G475" s="173"/>
      <c r="H475" s="176">
        <f>J362</f>
        <v>0</v>
      </c>
      <c r="I475" s="176">
        <f>K362</f>
        <v>0</v>
      </c>
      <c r="J475" s="176">
        <f t="shared" si="0"/>
        <v>0</v>
      </c>
      <c r="K475" s="176" t="str">
        <f t="shared" si="1"/>
        <v>3</v>
      </c>
    </row>
    <row r="476" spans="1:13" ht="20.5">
      <c r="A476" s="16"/>
      <c r="B476" s="170"/>
      <c r="C476" s="171" t="s">
        <v>460</v>
      </c>
      <c r="D476" s="172"/>
      <c r="E476" s="172"/>
      <c r="F476" s="172"/>
      <c r="G476" s="173"/>
      <c r="H476" s="176">
        <f>J382</f>
        <v>0</v>
      </c>
      <c r="I476" s="176">
        <f>K382</f>
        <v>0</v>
      </c>
      <c r="J476" s="176">
        <f t="shared" si="0"/>
        <v>0</v>
      </c>
      <c r="K476" s="176" t="str">
        <f t="shared" si="1"/>
        <v>3</v>
      </c>
    </row>
    <row r="477" spans="1:13" ht="20.5">
      <c r="A477" s="16"/>
      <c r="B477" s="170"/>
      <c r="C477" s="171" t="s">
        <v>461</v>
      </c>
      <c r="D477" s="172"/>
      <c r="E477" s="172"/>
      <c r="F477" s="172"/>
      <c r="G477" s="173"/>
      <c r="H477" s="176">
        <f>J390</f>
        <v>0</v>
      </c>
      <c r="I477" s="176">
        <f>K390</f>
        <v>0</v>
      </c>
      <c r="J477" s="176">
        <f t="shared" si="0"/>
        <v>0</v>
      </c>
      <c r="K477" s="176" t="str">
        <f t="shared" si="1"/>
        <v>3</v>
      </c>
    </row>
    <row r="478" spans="1:13" ht="20.5">
      <c r="A478" s="16"/>
      <c r="B478" s="170"/>
      <c r="C478" s="171" t="s">
        <v>462</v>
      </c>
      <c r="D478" s="172"/>
      <c r="E478" s="172"/>
      <c r="F478" s="172"/>
      <c r="G478" s="173"/>
      <c r="H478" s="176">
        <f>J410</f>
        <v>0</v>
      </c>
      <c r="I478" s="176">
        <f>K410</f>
        <v>0</v>
      </c>
      <c r="J478" s="176">
        <f t="shared" si="0"/>
        <v>0</v>
      </c>
      <c r="K478" s="176" t="str">
        <f t="shared" si="1"/>
        <v>3</v>
      </c>
    </row>
    <row r="479" spans="1:13" ht="20.5">
      <c r="A479" s="16"/>
      <c r="B479" s="170"/>
      <c r="C479" s="171" t="s">
        <v>463</v>
      </c>
      <c r="D479" s="172"/>
      <c r="E479" s="172"/>
      <c r="F479" s="172"/>
      <c r="G479" s="173"/>
      <c r="H479" s="176">
        <f>J417</f>
        <v>0</v>
      </c>
      <c r="I479" s="176">
        <f>K417</f>
        <v>0</v>
      </c>
      <c r="J479" s="176">
        <f t="shared" si="0"/>
        <v>0</v>
      </c>
      <c r="K479" s="176" t="str">
        <f t="shared" si="1"/>
        <v>3</v>
      </c>
    </row>
    <row r="480" spans="1:13" ht="20.5">
      <c r="A480" s="16"/>
      <c r="B480" s="170"/>
      <c r="C480" s="171" t="s">
        <v>464</v>
      </c>
      <c r="D480" s="172"/>
      <c r="E480" s="172"/>
      <c r="F480" s="172"/>
      <c r="G480" s="173"/>
      <c r="H480" s="176">
        <f>J440</f>
        <v>0</v>
      </c>
      <c r="I480" s="176">
        <f>K440</f>
        <v>0</v>
      </c>
      <c r="J480" s="176">
        <f t="shared" si="0"/>
        <v>0</v>
      </c>
      <c r="K480" s="176" t="str">
        <f t="shared" si="1"/>
        <v>3</v>
      </c>
    </row>
    <row r="481" spans="1:13" ht="20.5">
      <c r="A481" s="16"/>
      <c r="B481" s="170"/>
      <c r="C481" s="171" t="s">
        <v>465</v>
      </c>
      <c r="D481" s="172"/>
      <c r="E481" s="172"/>
      <c r="F481" s="172"/>
      <c r="G481" s="173"/>
      <c r="H481" s="176">
        <f>J451</f>
        <v>0</v>
      </c>
      <c r="I481" s="176">
        <f>K451</f>
        <v>0</v>
      </c>
      <c r="J481" s="176">
        <f t="shared" si="0"/>
        <v>0</v>
      </c>
      <c r="K481" s="176" t="str">
        <f t="shared" si="1"/>
        <v>3</v>
      </c>
    </row>
    <row r="482" spans="1:13" ht="20.5">
      <c r="A482" s="16"/>
      <c r="B482" s="170"/>
      <c r="C482" s="184" t="s">
        <v>466</v>
      </c>
      <c r="D482" s="185"/>
      <c r="E482" s="185"/>
      <c r="F482" s="185"/>
      <c r="G482" s="186"/>
      <c r="H482" s="185"/>
      <c r="I482" s="187"/>
      <c r="J482" s="187"/>
      <c r="K482" s="176">
        <f>K472+K473+K474+K475+K476+K477+K478+K479+K480+K481</f>
        <v>30</v>
      </c>
    </row>
    <row r="483" spans="1:13" ht="20.5">
      <c r="A483" s="16"/>
      <c r="B483" s="170"/>
      <c r="C483" s="358" t="s">
        <v>570</v>
      </c>
      <c r="D483" s="359"/>
      <c r="E483" s="359"/>
      <c r="F483" s="359"/>
      <c r="G483" s="359"/>
      <c r="H483" s="359"/>
      <c r="I483" s="359"/>
      <c r="J483" s="360"/>
      <c r="K483" s="364">
        <f>K482/10/3</f>
        <v>1</v>
      </c>
    </row>
    <row r="484" spans="1:13" ht="20.5">
      <c r="A484" s="16"/>
      <c r="B484" s="170"/>
      <c r="C484" s="361"/>
      <c r="D484" s="362"/>
      <c r="E484" s="362"/>
      <c r="F484" s="362"/>
      <c r="G484" s="362"/>
      <c r="H484" s="362"/>
      <c r="I484" s="362"/>
      <c r="J484" s="363"/>
      <c r="K484" s="365"/>
    </row>
    <row r="485" spans="1:13" ht="18">
      <c r="A485" s="5"/>
    </row>
    <row r="486" spans="1:13" ht="15.5">
      <c r="A486" s="9"/>
    </row>
    <row r="487" spans="1:13" ht="15.5">
      <c r="A487" s="9"/>
    </row>
    <row r="488" spans="1:13" ht="20.5">
      <c r="A488" s="188" t="s">
        <v>467</v>
      </c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90"/>
    </row>
    <row r="489" spans="1:13" ht="20.5">
      <c r="A489" s="130" t="s">
        <v>468</v>
      </c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  <c r="L489" s="191"/>
      <c r="M489" s="192"/>
    </row>
    <row r="490" spans="1:13" ht="20.5">
      <c r="A490" s="130" t="s">
        <v>469</v>
      </c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  <c r="L490" s="191"/>
      <c r="M490" s="192"/>
    </row>
    <row r="491" spans="1:13">
      <c r="A491" s="193"/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  <c r="L491" s="191"/>
      <c r="M491" s="192"/>
    </row>
    <row r="492" spans="1:13" ht="20.5">
      <c r="A492" s="130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  <c r="L492" s="191"/>
      <c r="M492" s="192"/>
    </row>
    <row r="493" spans="1:13" ht="23">
      <c r="A493" s="194" t="s">
        <v>470</v>
      </c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  <c r="L493" s="191"/>
      <c r="M493" s="192"/>
    </row>
    <row r="494" spans="1:13" ht="23">
      <c r="A494" s="195" t="s">
        <v>471</v>
      </c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7"/>
    </row>
    <row r="495" spans="1:13">
      <c r="A495" s="11"/>
    </row>
    <row r="496" spans="1:13" ht="23">
      <c r="A496" s="198" t="s">
        <v>472</v>
      </c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</row>
    <row r="497" spans="1:13">
      <c r="A497" s="4"/>
    </row>
    <row r="498" spans="1:13" ht="20.5">
      <c r="A498" s="366" t="s">
        <v>473</v>
      </c>
      <c r="B498" s="367"/>
      <c r="C498" s="367"/>
      <c r="D498" s="367"/>
      <c r="E498" s="367"/>
      <c r="F498" s="367"/>
      <c r="G498" s="368"/>
      <c r="H498" s="372" t="s">
        <v>29</v>
      </c>
      <c r="I498" s="373"/>
      <c r="J498" s="372" t="s">
        <v>30</v>
      </c>
      <c r="K498" s="373"/>
      <c r="L498" s="372" t="s">
        <v>476</v>
      </c>
      <c r="M498" s="373"/>
    </row>
    <row r="499" spans="1:13" ht="20.5">
      <c r="A499" s="369"/>
      <c r="B499" s="370"/>
      <c r="C499" s="370"/>
      <c r="D499" s="370"/>
      <c r="E499" s="370"/>
      <c r="F499" s="370"/>
      <c r="G499" s="371"/>
      <c r="H499" s="374" t="s">
        <v>474</v>
      </c>
      <c r="I499" s="375"/>
      <c r="J499" s="374" t="s">
        <v>475</v>
      </c>
      <c r="K499" s="375"/>
      <c r="L499" s="374" t="s">
        <v>477</v>
      </c>
      <c r="M499" s="375"/>
    </row>
    <row r="500" spans="1:13" ht="20.5">
      <c r="A500" s="378" t="s">
        <v>478</v>
      </c>
      <c r="B500" s="379"/>
      <c r="C500" s="379"/>
      <c r="D500" s="379"/>
      <c r="E500" s="379"/>
      <c r="F500" s="379"/>
      <c r="G500" s="380"/>
      <c r="H500" s="376">
        <f>L310</f>
        <v>0</v>
      </c>
      <c r="I500" s="377"/>
      <c r="J500" s="381">
        <v>70</v>
      </c>
      <c r="K500" s="382"/>
      <c r="L500" s="376">
        <f>H500*J500</f>
        <v>0</v>
      </c>
      <c r="M500" s="377"/>
    </row>
    <row r="501" spans="1:13" ht="20.5">
      <c r="A501" s="378" t="s">
        <v>479</v>
      </c>
      <c r="B501" s="379"/>
      <c r="C501" s="379"/>
      <c r="D501" s="379"/>
      <c r="E501" s="379"/>
      <c r="F501" s="379"/>
      <c r="G501" s="380"/>
      <c r="H501" s="376">
        <f>K483</f>
        <v>1</v>
      </c>
      <c r="I501" s="377"/>
      <c r="J501" s="381">
        <v>30</v>
      </c>
      <c r="K501" s="382"/>
      <c r="L501" s="376">
        <f>H501*J501</f>
        <v>30</v>
      </c>
      <c r="M501" s="377"/>
    </row>
    <row r="502" spans="1:13" ht="20.5">
      <c r="A502" s="201"/>
      <c r="B502" s="182"/>
      <c r="C502" s="182"/>
      <c r="D502" s="182"/>
      <c r="E502" s="182"/>
      <c r="F502" s="204"/>
      <c r="G502" s="202"/>
      <c r="H502" s="387" t="s">
        <v>480</v>
      </c>
      <c r="I502" s="388"/>
      <c r="J502" s="389">
        <v>1</v>
      </c>
      <c r="K502" s="390"/>
      <c r="L502" s="399">
        <f>L500+L501</f>
        <v>30</v>
      </c>
      <c r="M502" s="400"/>
    </row>
    <row r="503" spans="1:13" ht="20.5">
      <c r="A503" s="171"/>
      <c r="B503" s="235"/>
      <c r="C503" s="235"/>
      <c r="D503" s="235"/>
      <c r="E503" s="235"/>
      <c r="F503" s="235"/>
      <c r="G503" s="172"/>
      <c r="H503" s="401" t="s">
        <v>481</v>
      </c>
      <c r="I503" s="401"/>
      <c r="J503" s="235"/>
      <c r="K503" s="203"/>
      <c r="L503" s="381" t="str">
        <f>IF(L502&gt;89.99,"ดีเด่น",IF(L502&gt;79.99,"ดีมาก",IF(L502&gt;69.99,"ดี",IF(L502&gt;59.99,"พอใช้","ต้องปรับปรุง"))))</f>
        <v>ต้องปรับปรุง</v>
      </c>
      <c r="M503" s="382"/>
    </row>
    <row r="504" spans="1:13" ht="15.5">
      <c r="A504" s="9"/>
    </row>
    <row r="505" spans="1:13" ht="20.5">
      <c r="A505" s="177" t="s">
        <v>482</v>
      </c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</row>
    <row r="506" spans="1:13">
      <c r="A506" s="11"/>
    </row>
    <row r="507" spans="1:13" ht="20.5">
      <c r="A507" s="14"/>
      <c r="B507" s="14"/>
      <c r="C507" s="14"/>
      <c r="D507" s="14"/>
      <c r="E507" s="14"/>
      <c r="F507" s="402" t="s">
        <v>481</v>
      </c>
      <c r="G507" s="403"/>
      <c r="H507" s="403" t="s">
        <v>483</v>
      </c>
      <c r="I507" s="404"/>
    </row>
    <row r="508" spans="1:13" ht="20.5">
      <c r="A508" s="14"/>
      <c r="B508" s="14"/>
      <c r="C508" s="14"/>
      <c r="D508" s="14"/>
      <c r="E508" s="14"/>
      <c r="F508" s="395" t="s">
        <v>484</v>
      </c>
      <c r="G508" s="396"/>
      <c r="H508" s="397" t="s">
        <v>489</v>
      </c>
      <c r="I508" s="398"/>
    </row>
    <row r="509" spans="1:13" ht="20.5">
      <c r="A509" s="14"/>
      <c r="B509" s="14"/>
      <c r="C509" s="14"/>
      <c r="D509" s="14"/>
      <c r="E509" s="14"/>
      <c r="F509" s="383" t="s">
        <v>485</v>
      </c>
      <c r="G509" s="384"/>
      <c r="H509" s="385" t="s">
        <v>490</v>
      </c>
      <c r="I509" s="386"/>
    </row>
    <row r="510" spans="1:13" ht="20.5">
      <c r="A510" s="14"/>
      <c r="B510" s="14"/>
      <c r="C510" s="14"/>
      <c r="D510" s="14"/>
      <c r="E510" s="14"/>
      <c r="F510" s="383" t="s">
        <v>486</v>
      </c>
      <c r="G510" s="384"/>
      <c r="H510" s="385" t="s">
        <v>491</v>
      </c>
      <c r="I510" s="386"/>
    </row>
    <row r="511" spans="1:13" ht="20.5">
      <c r="A511" s="14"/>
      <c r="B511" s="14"/>
      <c r="C511" s="14"/>
      <c r="D511" s="14"/>
      <c r="E511" s="14"/>
      <c r="F511" s="383" t="s">
        <v>487</v>
      </c>
      <c r="G511" s="384"/>
      <c r="H511" s="385" t="s">
        <v>492</v>
      </c>
      <c r="I511" s="386"/>
    </row>
    <row r="512" spans="1:13" ht="23">
      <c r="A512" s="3"/>
      <c r="F512" s="391" t="s">
        <v>488</v>
      </c>
      <c r="G512" s="392"/>
      <c r="H512" s="393" t="s">
        <v>493</v>
      </c>
      <c r="I512" s="394"/>
    </row>
    <row r="513" spans="1:13" ht="23">
      <c r="A513" s="3"/>
      <c r="F513" s="14"/>
      <c r="G513" s="14"/>
      <c r="H513" s="205"/>
      <c r="I513" s="205"/>
    </row>
    <row r="514" spans="1:13" ht="23">
      <c r="A514" s="3" t="s">
        <v>494</v>
      </c>
      <c r="F514" s="14"/>
      <c r="G514" s="14"/>
      <c r="H514" s="205"/>
      <c r="I514" s="205"/>
    </row>
    <row r="515" spans="1:13" ht="20.5">
      <c r="A515" s="206" t="s">
        <v>495</v>
      </c>
      <c r="B515" s="207"/>
      <c r="C515" s="207"/>
      <c r="D515" s="207"/>
      <c r="E515" s="207"/>
      <c r="F515" s="207"/>
      <c r="G515" s="207"/>
      <c r="H515" s="207"/>
      <c r="I515" s="207"/>
      <c r="J515" s="208"/>
      <c r="K515" s="208"/>
      <c r="L515" s="208"/>
      <c r="M515" s="209"/>
    </row>
    <row r="516" spans="1:13" ht="20.5">
      <c r="A516" s="34" t="s">
        <v>496</v>
      </c>
      <c r="B516" s="199"/>
      <c r="C516" s="199"/>
      <c r="D516" s="199"/>
      <c r="E516" s="199"/>
      <c r="F516" s="199"/>
      <c r="G516" s="199"/>
      <c r="H516" s="199"/>
      <c r="I516" s="199"/>
      <c r="J516" s="200"/>
      <c r="K516" s="200"/>
      <c r="L516" s="200"/>
      <c r="M516" s="210"/>
    </row>
    <row r="517" spans="1:13" ht="20.5">
      <c r="A517" s="34" t="s">
        <v>497</v>
      </c>
      <c r="B517" s="199"/>
      <c r="C517" s="199"/>
      <c r="D517" s="199"/>
      <c r="E517" s="199"/>
      <c r="F517" s="199"/>
      <c r="G517" s="199"/>
      <c r="H517" s="199"/>
      <c r="I517" s="199"/>
      <c r="J517" s="200"/>
      <c r="K517" s="200"/>
      <c r="L517" s="200"/>
      <c r="M517" s="210"/>
    </row>
    <row r="518" spans="1:13" ht="20.5">
      <c r="A518" s="211" t="s">
        <v>498</v>
      </c>
      <c r="B518" s="199"/>
      <c r="C518" s="199"/>
      <c r="D518" s="199"/>
      <c r="E518" s="199"/>
      <c r="F518" s="199"/>
      <c r="G518" s="199"/>
      <c r="H518" s="199"/>
      <c r="I518" s="199"/>
      <c r="J518" s="200"/>
      <c r="K518" s="200"/>
      <c r="L518" s="200"/>
      <c r="M518" s="210"/>
    </row>
    <row r="519" spans="1:13" ht="20.5">
      <c r="A519" s="34" t="s">
        <v>499</v>
      </c>
      <c r="B519" s="199"/>
      <c r="C519" s="199"/>
      <c r="D519" s="199"/>
      <c r="E519" s="199"/>
      <c r="F519" s="199"/>
      <c r="G519" s="199"/>
      <c r="H519" s="199"/>
      <c r="I519" s="199"/>
      <c r="J519" s="200"/>
      <c r="K519" s="200"/>
      <c r="L519" s="200"/>
      <c r="M519" s="210"/>
    </row>
    <row r="520" spans="1:13" ht="20.5">
      <c r="A520" s="34" t="s">
        <v>500</v>
      </c>
      <c r="B520" s="199"/>
      <c r="C520" s="199"/>
      <c r="D520" s="199"/>
      <c r="E520" s="199"/>
      <c r="F520" s="199"/>
      <c r="G520" s="199"/>
      <c r="H520" s="199"/>
      <c r="I520" s="199"/>
      <c r="J520" s="200"/>
      <c r="K520" s="200"/>
      <c r="L520" s="200"/>
      <c r="M520" s="210"/>
    </row>
    <row r="521" spans="1:13" ht="20.5">
      <c r="A521" s="212"/>
      <c r="B521" s="213"/>
      <c r="C521" s="213"/>
      <c r="D521" s="213"/>
      <c r="E521" s="213"/>
      <c r="F521" s="213"/>
      <c r="G521" s="213"/>
      <c r="H521" s="213"/>
      <c r="I521" s="213"/>
      <c r="J521" s="214"/>
      <c r="K521" s="214"/>
      <c r="L521" s="214"/>
      <c r="M521" s="215"/>
    </row>
    <row r="522" spans="1:13" ht="15.5">
      <c r="A522" s="10"/>
    </row>
    <row r="523" spans="1:13" ht="15.5">
      <c r="A523" s="10"/>
    </row>
    <row r="524" spans="1:13" ht="15.5">
      <c r="A524" s="10"/>
    </row>
    <row r="525" spans="1:13" ht="20.5">
      <c r="A525" s="188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90"/>
    </row>
    <row r="526" spans="1:13" ht="20.5">
      <c r="A526" s="130" t="s">
        <v>501</v>
      </c>
      <c r="B526" s="191"/>
      <c r="C526" s="191"/>
      <c r="D526" s="191"/>
      <c r="E526" s="191"/>
      <c r="F526" s="191"/>
      <c r="G526" s="191"/>
      <c r="H526" s="191"/>
      <c r="I526" s="191"/>
      <c r="J526" s="191"/>
      <c r="K526" s="191"/>
      <c r="L526" s="191"/>
      <c r="M526" s="192"/>
    </row>
    <row r="527" spans="1:13" ht="20.5">
      <c r="A527" s="130" t="s">
        <v>502</v>
      </c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  <c r="L527" s="191"/>
      <c r="M527" s="192"/>
    </row>
    <row r="528" spans="1:13" ht="20.5">
      <c r="A528" s="130"/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2"/>
    </row>
    <row r="529" spans="1:13" ht="20.5">
      <c r="A529" s="130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  <c r="L529" s="191"/>
      <c r="M529" s="192"/>
    </row>
    <row r="530" spans="1:13" ht="23">
      <c r="A530" s="194" t="s">
        <v>503</v>
      </c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  <c r="L530" s="191"/>
      <c r="M530" s="192"/>
    </row>
    <row r="531" spans="1:13" ht="23">
      <c r="A531" s="194" t="s">
        <v>504</v>
      </c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  <c r="L531" s="191"/>
      <c r="M531" s="192"/>
    </row>
    <row r="532" spans="1:13" ht="20.5">
      <c r="A532" s="118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7"/>
    </row>
    <row r="533" spans="1:13" ht="18">
      <c r="A533" s="12"/>
    </row>
    <row r="534" spans="1:13" ht="17.5">
      <c r="A534" s="13"/>
    </row>
    <row r="535" spans="1:13" ht="17.5">
      <c r="A535" s="13"/>
    </row>
    <row r="536" spans="1:13" ht="17.5">
      <c r="A536" s="13"/>
    </row>
    <row r="537" spans="1:13" ht="17.5">
      <c r="A537" s="13"/>
    </row>
    <row r="538" spans="1:13" ht="17.5">
      <c r="A538" s="13"/>
    </row>
    <row r="539" spans="1:13" ht="17.5">
      <c r="A539" s="13"/>
    </row>
  </sheetData>
  <mergeCells count="88">
    <mergeCell ref="L379:M381"/>
    <mergeCell ref="L407:M409"/>
    <mergeCell ref="L437:M439"/>
    <mergeCell ref="F511:G511"/>
    <mergeCell ref="H511:I511"/>
    <mergeCell ref="F512:G512"/>
    <mergeCell ref="H512:I512"/>
    <mergeCell ref="A183:M183"/>
    <mergeCell ref="A211:M211"/>
    <mergeCell ref="J212:J213"/>
    <mergeCell ref="F508:G508"/>
    <mergeCell ref="H508:I508"/>
    <mergeCell ref="F509:G509"/>
    <mergeCell ref="L502:M502"/>
    <mergeCell ref="H503:I503"/>
    <mergeCell ref="L503:M503"/>
    <mergeCell ref="F507:G507"/>
    <mergeCell ref="H507:I507"/>
    <mergeCell ref="H509:I509"/>
    <mergeCell ref="F510:G510"/>
    <mergeCell ref="H510:I510"/>
    <mergeCell ref="H502:I502"/>
    <mergeCell ref="J502:K502"/>
    <mergeCell ref="A500:G500"/>
    <mergeCell ref="H500:I500"/>
    <mergeCell ref="J500:K500"/>
    <mergeCell ref="L500:M500"/>
    <mergeCell ref="A501:G501"/>
    <mergeCell ref="H501:I501"/>
    <mergeCell ref="J501:K501"/>
    <mergeCell ref="L501:M501"/>
    <mergeCell ref="A405:L405"/>
    <mergeCell ref="A435:L435"/>
    <mergeCell ref="C483:J484"/>
    <mergeCell ref="K483:K484"/>
    <mergeCell ref="A498:G499"/>
    <mergeCell ref="H498:I498"/>
    <mergeCell ref="J498:K498"/>
    <mergeCell ref="L498:M498"/>
    <mergeCell ref="H499:I499"/>
    <mergeCell ref="J499:K499"/>
    <mergeCell ref="L499:M499"/>
    <mergeCell ref="A292:M292"/>
    <mergeCell ref="J293:J294"/>
    <mergeCell ref="A319:L319"/>
    <mergeCell ref="A347:L347"/>
    <mergeCell ref="A377:L377"/>
    <mergeCell ref="L321:M323"/>
    <mergeCell ref="L348:M350"/>
    <mergeCell ref="A264:M264"/>
    <mergeCell ref="A104:M104"/>
    <mergeCell ref="A105:D105"/>
    <mergeCell ref="J105:J106"/>
    <mergeCell ref="A131:M131"/>
    <mergeCell ref="J133:J134"/>
    <mergeCell ref="A157:M157"/>
    <mergeCell ref="A78:M78"/>
    <mergeCell ref="A79:C80"/>
    <mergeCell ref="J79:J80"/>
    <mergeCell ref="J158:J159"/>
    <mergeCell ref="A237:M237"/>
    <mergeCell ref="A61:C61"/>
    <mergeCell ref="A62:C62"/>
    <mergeCell ref="A75:C75"/>
    <mergeCell ref="A76:C76"/>
    <mergeCell ref="A77:C77"/>
    <mergeCell ref="A41:E41"/>
    <mergeCell ref="A42:E42"/>
    <mergeCell ref="F42:H48"/>
    <mergeCell ref="A52:M52"/>
    <mergeCell ref="J53:J54"/>
    <mergeCell ref="A30:E30"/>
    <mergeCell ref="F30:H30"/>
    <mergeCell ref="A36:E36"/>
    <mergeCell ref="F36:H36"/>
    <mergeCell ref="A37:E37"/>
    <mergeCell ref="A27:E27"/>
    <mergeCell ref="F27:H27"/>
    <mergeCell ref="A28:E28"/>
    <mergeCell ref="F28:H28"/>
    <mergeCell ref="A29:E29"/>
    <mergeCell ref="F29:H29"/>
    <mergeCell ref="B15:F17"/>
    <mergeCell ref="G15:L15"/>
    <mergeCell ref="B22:K22"/>
    <mergeCell ref="A24:M24"/>
    <mergeCell ref="A26:E26"/>
    <mergeCell ref="F26:H26"/>
  </mergeCells>
  <pageMargins left="0.39370078740157483" right="0.39370078740157483" top="0.19685039370078741" bottom="0.19685039370078741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9"/>
  <sheetViews>
    <sheetView view="pageBreakPreview" topLeftCell="A415" zoomScale="70" zoomScaleNormal="100" zoomScaleSheetLayoutView="70" workbookViewId="0">
      <selection activeCell="L437" sqref="L437:M439"/>
    </sheetView>
  </sheetViews>
  <sheetFormatPr defaultColWidth="9" defaultRowHeight="14.5"/>
  <cols>
    <col min="1" max="2" width="9" style="2"/>
    <col min="3" max="3" width="8.08984375" style="2" customWidth="1"/>
    <col min="4" max="4" width="7.453125" style="2" customWidth="1"/>
    <col min="5" max="5" width="9.08984375" style="2" customWidth="1"/>
    <col min="6" max="7" width="12.7265625" style="2" customWidth="1"/>
    <col min="8" max="8" width="13.08984375" style="2" bestFit="1" customWidth="1"/>
    <col min="9" max="9" width="12.90625" style="2" customWidth="1"/>
    <col min="10" max="10" width="13.453125" style="20" customWidth="1"/>
    <col min="11" max="11" width="11.453125" style="20" customWidth="1"/>
    <col min="12" max="12" width="11.7265625" style="20" customWidth="1"/>
    <col min="13" max="13" width="10.90625" style="2" customWidth="1"/>
    <col min="14" max="16384" width="9" style="2"/>
  </cols>
  <sheetData>
    <row r="1" spans="1:13" ht="20.5">
      <c r="A1" s="1"/>
    </row>
    <row r="2" spans="1:13" ht="28">
      <c r="A2" s="227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23">
      <c r="A3" s="19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ht="25.5">
      <c r="A4" s="228" t="s">
        <v>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ht="25.5">
      <c r="A5" s="228" t="s">
        <v>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ht="25.5">
      <c r="A6" s="228" t="s">
        <v>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 ht="25.5">
      <c r="A7" s="22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ht="25.5">
      <c r="A8" s="228" t="s">
        <v>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3" ht="25.5">
      <c r="A9" s="22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ht="25.5">
      <c r="A10" s="22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</row>
    <row r="11" spans="1:13" ht="23">
      <c r="A11" s="229" t="s">
        <v>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ht="23">
      <c r="A12" s="198" t="s">
        <v>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ht="23">
      <c r="A13" s="229" t="s">
        <v>8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>
      <c r="A14" s="4"/>
    </row>
    <row r="15" spans="1:13" ht="20.5">
      <c r="A15" s="216"/>
      <c r="B15" s="311"/>
      <c r="C15" s="312"/>
      <c r="D15" s="312"/>
      <c r="E15" s="312"/>
      <c r="F15" s="312"/>
      <c r="G15" s="315" t="s">
        <v>9</v>
      </c>
      <c r="H15" s="316"/>
      <c r="I15" s="316"/>
      <c r="J15" s="316"/>
      <c r="K15" s="316"/>
      <c r="L15" s="317"/>
    </row>
    <row r="16" spans="1:13" ht="20.5">
      <c r="A16" s="216"/>
      <c r="B16" s="313"/>
      <c r="C16" s="314"/>
      <c r="D16" s="314"/>
      <c r="E16" s="314"/>
      <c r="F16" s="314"/>
      <c r="G16" s="248" t="s">
        <v>10</v>
      </c>
      <c r="H16" s="223" t="s">
        <v>12</v>
      </c>
      <c r="I16" s="249" t="s">
        <v>14</v>
      </c>
      <c r="J16" s="223" t="s">
        <v>16</v>
      </c>
      <c r="K16" s="223" t="s">
        <v>18</v>
      </c>
      <c r="L16" s="224" t="s">
        <v>19</v>
      </c>
    </row>
    <row r="17" spans="1:13" ht="20.5">
      <c r="A17" s="216"/>
      <c r="B17" s="313"/>
      <c r="C17" s="314"/>
      <c r="D17" s="314"/>
      <c r="E17" s="314"/>
      <c r="F17" s="314"/>
      <c r="G17" s="225" t="s">
        <v>11</v>
      </c>
      <c r="H17" s="104" t="s">
        <v>13</v>
      </c>
      <c r="I17" s="238" t="s">
        <v>15</v>
      </c>
      <c r="J17" s="104" t="s">
        <v>17</v>
      </c>
      <c r="K17" s="104"/>
      <c r="L17" s="219"/>
    </row>
    <row r="18" spans="1:13" ht="18">
      <c r="A18" s="78"/>
      <c r="B18" s="75" t="s">
        <v>20</v>
      </c>
      <c r="C18" s="33"/>
      <c r="D18" s="33"/>
      <c r="E18" s="33"/>
      <c r="F18" s="58"/>
      <c r="G18" s="160">
        <v>45</v>
      </c>
      <c r="H18" s="66">
        <v>20</v>
      </c>
      <c r="I18" s="160">
        <v>10</v>
      </c>
      <c r="J18" s="66">
        <v>5</v>
      </c>
      <c r="K18" s="66">
        <v>10</v>
      </c>
      <c r="L18" s="222"/>
    </row>
    <row r="19" spans="1:13" ht="18">
      <c r="A19" s="217"/>
      <c r="B19" s="62"/>
      <c r="C19" s="63"/>
      <c r="D19" s="63"/>
      <c r="E19" s="57"/>
      <c r="F19" s="60"/>
      <c r="G19" s="260"/>
      <c r="H19" s="45"/>
      <c r="I19" s="260"/>
      <c r="J19" s="45"/>
      <c r="K19" s="45"/>
      <c r="L19" s="261"/>
    </row>
    <row r="20" spans="1:13" ht="18">
      <c r="A20" s="78"/>
      <c r="B20" s="241" t="s">
        <v>21</v>
      </c>
      <c r="C20" s="257"/>
      <c r="D20" s="257"/>
      <c r="E20" s="257"/>
      <c r="F20" s="49"/>
      <c r="G20" s="258">
        <v>55</v>
      </c>
      <c r="H20" s="44">
        <v>30</v>
      </c>
      <c r="I20" s="258">
        <v>20</v>
      </c>
      <c r="J20" s="44">
        <v>15</v>
      </c>
      <c r="K20" s="44">
        <v>20</v>
      </c>
      <c r="L20" s="112"/>
    </row>
    <row r="21" spans="1:13" ht="18">
      <c r="A21" s="78"/>
      <c r="B21" s="88" t="s">
        <v>22</v>
      </c>
      <c r="C21" s="57"/>
      <c r="D21" s="57"/>
      <c r="E21" s="57"/>
      <c r="F21" s="60"/>
      <c r="G21" s="260"/>
      <c r="H21" s="45"/>
      <c r="I21" s="260"/>
      <c r="J21" s="45"/>
      <c r="K21" s="45"/>
      <c r="L21" s="261"/>
    </row>
    <row r="22" spans="1:13" ht="20.5">
      <c r="A22" s="218"/>
      <c r="B22" s="315" t="s">
        <v>23</v>
      </c>
      <c r="C22" s="316"/>
      <c r="D22" s="316"/>
      <c r="E22" s="316"/>
      <c r="F22" s="316"/>
      <c r="G22" s="316"/>
      <c r="H22" s="316"/>
      <c r="I22" s="316"/>
      <c r="J22" s="316"/>
      <c r="K22" s="317"/>
      <c r="L22" s="106">
        <v>100</v>
      </c>
    </row>
    <row r="23" spans="1:13" ht="20.5">
      <c r="A23" s="19"/>
      <c r="B23" s="19"/>
      <c r="C23" s="19"/>
      <c r="D23" s="19"/>
      <c r="E23" s="19"/>
      <c r="F23" s="19"/>
      <c r="G23" s="19"/>
      <c r="H23" s="19"/>
      <c r="I23" s="19"/>
      <c r="J23" s="250"/>
      <c r="K23" s="250"/>
    </row>
    <row r="24" spans="1:13" ht="20.5">
      <c r="A24" s="318" t="s">
        <v>24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</row>
    <row r="25" spans="1:13">
      <c r="A25" s="4"/>
    </row>
    <row r="26" spans="1:13" ht="18">
      <c r="A26" s="319" t="s">
        <v>25</v>
      </c>
      <c r="B26" s="320"/>
      <c r="C26" s="320"/>
      <c r="D26" s="320"/>
      <c r="E26" s="320"/>
      <c r="F26" s="319" t="s">
        <v>26</v>
      </c>
      <c r="G26" s="320"/>
      <c r="H26" s="321"/>
      <c r="I26" s="43" t="s">
        <v>28</v>
      </c>
      <c r="J26" s="43" t="s">
        <v>29</v>
      </c>
      <c r="K26" s="43" t="s">
        <v>30</v>
      </c>
      <c r="L26" s="43" t="s">
        <v>29</v>
      </c>
      <c r="M26" s="43" t="s">
        <v>32</v>
      </c>
    </row>
    <row r="27" spans="1:13" ht="18">
      <c r="A27" s="322"/>
      <c r="B27" s="323"/>
      <c r="C27" s="323"/>
      <c r="D27" s="323"/>
      <c r="E27" s="323"/>
      <c r="F27" s="322" t="s">
        <v>27</v>
      </c>
      <c r="G27" s="323"/>
      <c r="H27" s="324"/>
      <c r="I27" s="239"/>
      <c r="J27" s="239"/>
      <c r="K27" s="239"/>
      <c r="L27" s="239" t="s">
        <v>31</v>
      </c>
      <c r="M27" s="239" t="s">
        <v>33</v>
      </c>
    </row>
    <row r="28" spans="1:13" ht="18">
      <c r="A28" s="325" t="s">
        <v>34</v>
      </c>
      <c r="B28" s="326"/>
      <c r="C28" s="326"/>
      <c r="D28" s="326"/>
      <c r="E28" s="326"/>
      <c r="F28" s="327"/>
      <c r="G28" s="328"/>
      <c r="H28" s="329"/>
      <c r="I28" s="47" t="s">
        <v>35</v>
      </c>
      <c r="J28" s="47"/>
      <c r="K28" s="47">
        <v>45</v>
      </c>
      <c r="L28" s="47"/>
      <c r="M28" s="47"/>
    </row>
    <row r="29" spans="1:13" ht="18">
      <c r="A29" s="325" t="s">
        <v>36</v>
      </c>
      <c r="B29" s="326"/>
      <c r="C29" s="326"/>
      <c r="D29" s="326"/>
      <c r="E29" s="326"/>
      <c r="F29" s="327"/>
      <c r="G29" s="328"/>
      <c r="H29" s="329"/>
      <c r="I29" s="47"/>
      <c r="J29" s="47"/>
      <c r="K29" s="47">
        <v>28</v>
      </c>
      <c r="L29" s="47"/>
      <c r="M29" s="47"/>
    </row>
    <row r="30" spans="1:13" ht="18">
      <c r="A30" s="325" t="s">
        <v>37</v>
      </c>
      <c r="B30" s="326"/>
      <c r="C30" s="326"/>
      <c r="D30" s="326"/>
      <c r="E30" s="326"/>
      <c r="F30" s="327"/>
      <c r="G30" s="328"/>
      <c r="H30" s="329"/>
      <c r="I30" s="47"/>
      <c r="J30" s="267"/>
      <c r="K30" s="47">
        <v>22</v>
      </c>
      <c r="L30" s="275">
        <f>(J30*K30)/100</f>
        <v>0</v>
      </c>
      <c r="M30" s="47"/>
    </row>
    <row r="31" spans="1:13" ht="18">
      <c r="A31" s="23" t="s">
        <v>38</v>
      </c>
      <c r="B31" s="6"/>
      <c r="C31" s="6"/>
      <c r="D31" s="6"/>
      <c r="E31" s="257"/>
      <c r="F31" s="23" t="s">
        <v>43</v>
      </c>
      <c r="G31" s="6"/>
      <c r="H31" s="49"/>
      <c r="I31" s="44" t="s">
        <v>48</v>
      </c>
      <c r="J31" s="44"/>
      <c r="K31" s="44"/>
      <c r="L31" s="44"/>
      <c r="M31" s="44"/>
    </row>
    <row r="32" spans="1:13" ht="18">
      <c r="A32" s="23" t="s">
        <v>39</v>
      </c>
      <c r="B32" s="6"/>
      <c r="C32" s="6"/>
      <c r="D32" s="6"/>
      <c r="E32" s="257"/>
      <c r="F32" s="23" t="s">
        <v>44</v>
      </c>
      <c r="G32" s="6"/>
      <c r="H32" s="49"/>
      <c r="I32" s="44" t="s">
        <v>35</v>
      </c>
      <c r="J32" s="44"/>
      <c r="K32" s="44"/>
      <c r="L32" s="44"/>
      <c r="M32" s="44"/>
    </row>
    <row r="33" spans="1:13" ht="18">
      <c r="A33" s="23" t="s">
        <v>40</v>
      </c>
      <c r="B33" s="6"/>
      <c r="C33" s="6"/>
      <c r="D33" s="6"/>
      <c r="E33" s="257"/>
      <c r="F33" s="23" t="s">
        <v>45</v>
      </c>
      <c r="G33" s="6"/>
      <c r="H33" s="49"/>
      <c r="I33" s="44" t="s">
        <v>35</v>
      </c>
      <c r="J33" s="44"/>
      <c r="K33" s="44"/>
      <c r="L33" s="44"/>
      <c r="M33" s="44"/>
    </row>
    <row r="34" spans="1:13" ht="18">
      <c r="A34" s="23" t="s">
        <v>41</v>
      </c>
      <c r="B34" s="6"/>
      <c r="C34" s="6"/>
      <c r="D34" s="6"/>
      <c r="E34" s="257"/>
      <c r="F34" s="23" t="s">
        <v>46</v>
      </c>
      <c r="G34" s="6"/>
      <c r="H34" s="49"/>
      <c r="I34" s="44" t="s">
        <v>35</v>
      </c>
      <c r="J34" s="44"/>
      <c r="K34" s="44"/>
      <c r="L34" s="44"/>
      <c r="M34" s="44"/>
    </row>
    <row r="35" spans="1:13" ht="18">
      <c r="A35" s="23" t="s">
        <v>42</v>
      </c>
      <c r="B35" s="6"/>
      <c r="C35" s="6"/>
      <c r="D35" s="6"/>
      <c r="E35" s="257"/>
      <c r="F35" s="23" t="s">
        <v>47</v>
      </c>
      <c r="G35" s="6"/>
      <c r="H35" s="49"/>
      <c r="I35" s="44" t="s">
        <v>35</v>
      </c>
      <c r="J35" s="44"/>
      <c r="K35" s="44"/>
      <c r="L35" s="44"/>
      <c r="M35" s="44"/>
    </row>
    <row r="36" spans="1:13" ht="18">
      <c r="A36" s="330" t="s">
        <v>49</v>
      </c>
      <c r="B36" s="331"/>
      <c r="C36" s="331"/>
      <c r="D36" s="331"/>
      <c r="E36" s="331"/>
      <c r="F36" s="330" t="s">
        <v>50</v>
      </c>
      <c r="G36" s="331"/>
      <c r="H36" s="332"/>
      <c r="I36" s="47" t="s">
        <v>35</v>
      </c>
      <c r="J36" s="267"/>
      <c r="K36" s="47">
        <v>6</v>
      </c>
      <c r="L36" s="275">
        <f>J36*K36/100</f>
        <v>0</v>
      </c>
      <c r="M36" s="47"/>
    </row>
    <row r="37" spans="1:13" ht="18">
      <c r="A37" s="333" t="s">
        <v>51</v>
      </c>
      <c r="B37" s="334"/>
      <c r="C37" s="334"/>
      <c r="D37" s="334"/>
      <c r="E37" s="334"/>
      <c r="F37" s="23" t="s">
        <v>62</v>
      </c>
      <c r="G37" s="6"/>
      <c r="H37" s="49"/>
      <c r="I37" s="44" t="s">
        <v>35</v>
      </c>
      <c r="J37" s="44"/>
      <c r="K37" s="44"/>
      <c r="L37" s="44"/>
      <c r="M37" s="44"/>
    </row>
    <row r="38" spans="1:13" ht="18">
      <c r="A38" s="39" t="s">
        <v>52</v>
      </c>
      <c r="B38" s="6"/>
      <c r="C38" s="6"/>
      <c r="D38" s="6"/>
      <c r="E38" s="257"/>
      <c r="F38" s="23" t="s">
        <v>63</v>
      </c>
      <c r="G38" s="6"/>
      <c r="H38" s="49"/>
      <c r="I38" s="44"/>
      <c r="J38" s="44"/>
      <c r="K38" s="44"/>
      <c r="L38" s="44"/>
      <c r="M38" s="44"/>
    </row>
    <row r="39" spans="1:13" ht="18">
      <c r="A39" s="23" t="s">
        <v>53</v>
      </c>
      <c r="B39" s="6"/>
      <c r="C39" s="6"/>
      <c r="D39" s="6"/>
      <c r="E39" s="257"/>
      <c r="F39" s="23" t="s">
        <v>64</v>
      </c>
      <c r="G39" s="6"/>
      <c r="H39" s="49"/>
      <c r="I39" s="44"/>
      <c r="J39" s="44"/>
      <c r="K39" s="44"/>
      <c r="L39" s="44"/>
      <c r="M39" s="44"/>
    </row>
    <row r="40" spans="1:13" ht="18">
      <c r="A40" s="23" t="s">
        <v>54</v>
      </c>
      <c r="B40" s="6"/>
      <c r="C40" s="6"/>
      <c r="D40" s="6"/>
      <c r="E40" s="257"/>
      <c r="F40" s="23" t="s">
        <v>65</v>
      </c>
      <c r="G40" s="6"/>
      <c r="H40" s="49"/>
      <c r="I40" s="44"/>
      <c r="J40" s="44"/>
      <c r="K40" s="44"/>
      <c r="L40" s="44"/>
      <c r="M40" s="44"/>
    </row>
    <row r="41" spans="1:13" ht="18">
      <c r="A41" s="333"/>
      <c r="B41" s="334"/>
      <c r="C41" s="334"/>
      <c r="D41" s="334"/>
      <c r="E41" s="334"/>
      <c r="F41" s="23" t="s">
        <v>66</v>
      </c>
      <c r="G41" s="6"/>
      <c r="H41" s="49"/>
      <c r="I41" s="44"/>
      <c r="J41" s="44"/>
      <c r="K41" s="44"/>
      <c r="L41" s="44"/>
      <c r="M41" s="44"/>
    </row>
    <row r="42" spans="1:13" ht="18">
      <c r="A42" s="333" t="s">
        <v>55</v>
      </c>
      <c r="B42" s="334"/>
      <c r="C42" s="334"/>
      <c r="D42" s="334"/>
      <c r="E42" s="334"/>
      <c r="F42" s="335"/>
      <c r="G42" s="336"/>
      <c r="H42" s="337"/>
      <c r="I42" s="44" t="s">
        <v>48</v>
      </c>
      <c r="J42" s="44"/>
      <c r="K42" s="44"/>
      <c r="L42" s="44"/>
      <c r="M42" s="44"/>
    </row>
    <row r="43" spans="1:13" ht="18">
      <c r="A43" s="39" t="s">
        <v>56</v>
      </c>
      <c r="B43" s="7"/>
      <c r="C43" s="7"/>
      <c r="D43" s="7"/>
      <c r="E43" s="255"/>
      <c r="F43" s="335"/>
      <c r="G43" s="336"/>
      <c r="H43" s="337"/>
      <c r="I43" s="44"/>
      <c r="J43" s="44"/>
      <c r="K43" s="44"/>
      <c r="L43" s="44"/>
      <c r="M43" s="44"/>
    </row>
    <row r="44" spans="1:13" ht="18">
      <c r="A44" s="23" t="s">
        <v>57</v>
      </c>
      <c r="B44" s="7"/>
      <c r="C44" s="7"/>
      <c r="D44" s="7"/>
      <c r="E44" s="255"/>
      <c r="F44" s="335"/>
      <c r="G44" s="336"/>
      <c r="H44" s="337"/>
      <c r="I44" s="44"/>
      <c r="J44" s="44"/>
      <c r="K44" s="44"/>
      <c r="L44" s="44"/>
      <c r="M44" s="44"/>
    </row>
    <row r="45" spans="1:13" ht="18">
      <c r="A45" s="39" t="s">
        <v>58</v>
      </c>
      <c r="B45" s="7"/>
      <c r="C45" s="7"/>
      <c r="D45" s="7"/>
      <c r="E45" s="255"/>
      <c r="F45" s="335"/>
      <c r="G45" s="336"/>
      <c r="H45" s="337"/>
      <c r="I45" s="44" t="s">
        <v>48</v>
      </c>
      <c r="J45" s="44"/>
      <c r="K45" s="44"/>
      <c r="L45" s="44"/>
      <c r="M45" s="44"/>
    </row>
    <row r="46" spans="1:13" ht="18">
      <c r="A46" s="39" t="s">
        <v>59</v>
      </c>
      <c r="B46" s="7"/>
      <c r="C46" s="7"/>
      <c r="D46" s="7"/>
      <c r="E46" s="255"/>
      <c r="F46" s="335"/>
      <c r="G46" s="336"/>
      <c r="H46" s="337"/>
      <c r="I46" s="44" t="s">
        <v>48</v>
      </c>
      <c r="J46" s="44"/>
      <c r="K46" s="44"/>
      <c r="L46" s="44"/>
      <c r="M46" s="44"/>
    </row>
    <row r="47" spans="1:13" ht="18">
      <c r="A47" s="39" t="s">
        <v>60</v>
      </c>
      <c r="B47" s="7"/>
      <c r="C47" s="7"/>
      <c r="D47" s="7"/>
      <c r="E47" s="255"/>
      <c r="F47" s="335"/>
      <c r="G47" s="336"/>
      <c r="H47" s="337"/>
      <c r="I47" s="44" t="s">
        <v>35</v>
      </c>
      <c r="J47" s="44"/>
      <c r="K47" s="44"/>
      <c r="L47" s="44"/>
      <c r="M47" s="44"/>
    </row>
    <row r="48" spans="1:13" ht="18">
      <c r="A48" s="40" t="s">
        <v>61</v>
      </c>
      <c r="B48" s="41"/>
      <c r="C48" s="41"/>
      <c r="D48" s="41"/>
      <c r="E48" s="247"/>
      <c r="F48" s="338"/>
      <c r="G48" s="339"/>
      <c r="H48" s="340"/>
      <c r="I48" s="45" t="s">
        <v>67</v>
      </c>
      <c r="J48" s="45"/>
      <c r="K48" s="45"/>
      <c r="L48" s="45"/>
      <c r="M48" s="45"/>
    </row>
    <row r="49" spans="1:13" ht="20.5">
      <c r="A49" s="1"/>
    </row>
    <row r="50" spans="1:13" ht="20.5">
      <c r="A50" s="1"/>
    </row>
    <row r="51" spans="1:13" ht="20.5">
      <c r="A51" s="1"/>
    </row>
    <row r="52" spans="1:13" ht="20.5">
      <c r="A52" s="314" t="s">
        <v>68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</row>
    <row r="53" spans="1:13" ht="18">
      <c r="A53" s="50" t="s">
        <v>508</v>
      </c>
      <c r="B53" s="51"/>
      <c r="C53" s="51"/>
      <c r="D53" s="68" t="s">
        <v>70</v>
      </c>
      <c r="E53" s="69"/>
      <c r="F53" s="69"/>
      <c r="G53" s="69"/>
      <c r="H53" s="70"/>
      <c r="I53" s="43" t="s">
        <v>71</v>
      </c>
      <c r="J53" s="341" t="s">
        <v>516</v>
      </c>
      <c r="K53" s="43" t="s">
        <v>30</v>
      </c>
      <c r="L53" s="43" t="s">
        <v>29</v>
      </c>
      <c r="M53" s="43" t="s">
        <v>32</v>
      </c>
    </row>
    <row r="54" spans="1:13" ht="18">
      <c r="A54" s="61" t="s">
        <v>509</v>
      </c>
      <c r="B54" s="36"/>
      <c r="C54" s="36"/>
      <c r="D54" s="71" t="s">
        <v>27</v>
      </c>
      <c r="E54" s="72"/>
      <c r="F54" s="72"/>
      <c r="G54" s="72"/>
      <c r="H54" s="73"/>
      <c r="I54" s="239" t="s">
        <v>72</v>
      </c>
      <c r="J54" s="342"/>
      <c r="K54" s="239"/>
      <c r="L54" s="239" t="s">
        <v>31</v>
      </c>
      <c r="M54" s="239" t="s">
        <v>33</v>
      </c>
    </row>
    <row r="55" spans="1:13" ht="18">
      <c r="A55" s="50" t="s">
        <v>505</v>
      </c>
      <c r="B55" s="51"/>
      <c r="C55" s="51"/>
      <c r="D55" s="50"/>
      <c r="E55" s="51"/>
      <c r="F55" s="51"/>
      <c r="G55" s="51"/>
      <c r="H55" s="42"/>
      <c r="I55" s="43"/>
      <c r="J55" s="43"/>
      <c r="K55" s="43">
        <v>17</v>
      </c>
      <c r="L55" s="43"/>
      <c r="M55" s="43"/>
    </row>
    <row r="56" spans="1:13" ht="18">
      <c r="A56" s="62" t="s">
        <v>11</v>
      </c>
      <c r="B56" s="63"/>
      <c r="C56" s="63"/>
      <c r="D56" s="62"/>
      <c r="E56" s="29"/>
      <c r="F56" s="29"/>
      <c r="G56" s="29"/>
      <c r="H56" s="30"/>
      <c r="I56" s="45"/>
      <c r="J56" s="45"/>
      <c r="K56" s="45"/>
      <c r="L56" s="45"/>
      <c r="M56" s="45"/>
    </row>
    <row r="57" spans="1:13" ht="20.5">
      <c r="A57" s="256" t="s">
        <v>506</v>
      </c>
      <c r="B57" s="16"/>
      <c r="C57" s="16"/>
      <c r="D57" s="34" t="s">
        <v>75</v>
      </c>
      <c r="E57" s="16"/>
      <c r="F57" s="16"/>
      <c r="G57" s="257"/>
      <c r="H57" s="49"/>
      <c r="I57" s="44"/>
      <c r="J57" s="268"/>
      <c r="K57" s="44">
        <v>2</v>
      </c>
      <c r="L57" s="276">
        <f>J57*K57/100</f>
        <v>0</v>
      </c>
      <c r="M57" s="44"/>
    </row>
    <row r="58" spans="1:13" ht="20.5">
      <c r="A58" s="241" t="s">
        <v>507</v>
      </c>
      <c r="B58" s="16"/>
      <c r="C58" s="16"/>
      <c r="D58" s="34" t="s">
        <v>76</v>
      </c>
      <c r="E58" s="16"/>
      <c r="F58" s="16"/>
      <c r="G58" s="257"/>
      <c r="H58" s="49"/>
      <c r="I58" s="44"/>
      <c r="J58" s="44"/>
      <c r="K58" s="44"/>
      <c r="L58" s="44"/>
      <c r="M58" s="44"/>
    </row>
    <row r="59" spans="1:13" ht="20.5">
      <c r="A59" s="256" t="s">
        <v>73</v>
      </c>
      <c r="B59" s="16"/>
      <c r="C59" s="16"/>
      <c r="D59" s="34" t="s">
        <v>77</v>
      </c>
      <c r="E59" s="16"/>
      <c r="F59" s="16"/>
      <c r="G59" s="257"/>
      <c r="H59" s="49"/>
      <c r="I59" s="44"/>
      <c r="J59" s="44"/>
      <c r="K59" s="44"/>
      <c r="L59" s="44"/>
      <c r="M59" s="44"/>
    </row>
    <row r="60" spans="1:13" ht="20.5">
      <c r="A60" s="256" t="s">
        <v>74</v>
      </c>
      <c r="B60" s="8"/>
      <c r="C60" s="16"/>
      <c r="D60" s="26" t="s">
        <v>78</v>
      </c>
      <c r="E60" s="16"/>
      <c r="F60" s="16"/>
      <c r="G60" s="257"/>
      <c r="H60" s="49"/>
      <c r="I60" s="44"/>
      <c r="J60" s="44"/>
      <c r="K60" s="44"/>
      <c r="L60" s="44"/>
      <c r="M60" s="44"/>
    </row>
    <row r="61" spans="1:13" ht="20.5">
      <c r="A61" s="343"/>
      <c r="B61" s="344"/>
      <c r="C61" s="344"/>
      <c r="D61" s="34" t="s">
        <v>79</v>
      </c>
      <c r="E61" s="25"/>
      <c r="F61" s="25"/>
      <c r="G61" s="25"/>
      <c r="H61" s="27"/>
      <c r="I61" s="44"/>
      <c r="J61" s="44"/>
      <c r="K61" s="44"/>
      <c r="L61" s="44"/>
      <c r="M61" s="44"/>
    </row>
    <row r="62" spans="1:13" ht="20.5">
      <c r="A62" s="345"/>
      <c r="B62" s="346"/>
      <c r="C62" s="346"/>
      <c r="D62" s="34" t="s">
        <v>80</v>
      </c>
      <c r="E62" s="16"/>
      <c r="F62" s="16"/>
      <c r="G62" s="257"/>
      <c r="H62" s="49"/>
      <c r="I62" s="44"/>
      <c r="J62" s="44"/>
      <c r="K62" s="44"/>
      <c r="L62" s="44"/>
      <c r="M62" s="44"/>
    </row>
    <row r="63" spans="1:13" ht="20.5">
      <c r="A63" s="55" t="s">
        <v>81</v>
      </c>
      <c r="B63" s="22"/>
      <c r="C63" s="32"/>
      <c r="D63" s="31" t="s">
        <v>87</v>
      </c>
      <c r="E63" s="32"/>
      <c r="F63" s="32"/>
      <c r="G63" s="33"/>
      <c r="H63" s="58"/>
      <c r="I63" s="66"/>
      <c r="J63" s="269"/>
      <c r="K63" s="66">
        <v>2</v>
      </c>
      <c r="L63" s="277">
        <f>J63*K63/100</f>
        <v>0</v>
      </c>
      <c r="M63" s="66"/>
    </row>
    <row r="64" spans="1:13" ht="20.5">
      <c r="A64" s="256" t="s">
        <v>82</v>
      </c>
      <c r="B64" s="8"/>
      <c r="C64" s="16"/>
      <c r="D64" s="34" t="s">
        <v>88</v>
      </c>
      <c r="E64" s="16"/>
      <c r="F64" s="16"/>
      <c r="G64" s="257"/>
      <c r="H64" s="49"/>
      <c r="I64" s="44"/>
      <c r="J64" s="44"/>
      <c r="K64" s="44"/>
      <c r="L64" s="44"/>
      <c r="M64" s="44"/>
    </row>
    <row r="65" spans="1:13" ht="18">
      <c r="A65" s="256" t="s">
        <v>83</v>
      </c>
      <c r="B65" s="257"/>
      <c r="C65" s="257"/>
      <c r="D65" s="26" t="s">
        <v>89</v>
      </c>
      <c r="E65" s="25"/>
      <c r="F65" s="25"/>
      <c r="G65" s="25"/>
      <c r="H65" s="27"/>
      <c r="I65" s="44"/>
      <c r="J65" s="44"/>
      <c r="K65" s="44"/>
      <c r="L65" s="44"/>
      <c r="M65" s="44"/>
    </row>
    <row r="66" spans="1:13" ht="20.5">
      <c r="A66" s="256" t="s">
        <v>84</v>
      </c>
      <c r="B66" s="8"/>
      <c r="C66" s="16"/>
      <c r="D66" s="34" t="s">
        <v>90</v>
      </c>
      <c r="E66" s="16"/>
      <c r="F66" s="16"/>
      <c r="G66" s="257"/>
      <c r="H66" s="49"/>
      <c r="I66" s="44"/>
      <c r="J66" s="44"/>
      <c r="K66" s="44"/>
      <c r="L66" s="44"/>
      <c r="M66" s="44"/>
    </row>
    <row r="67" spans="1:13" ht="18">
      <c r="A67" s="256" t="s">
        <v>85</v>
      </c>
      <c r="B67" s="257"/>
      <c r="C67" s="257"/>
      <c r="D67" s="26" t="s">
        <v>91</v>
      </c>
      <c r="E67" s="25"/>
      <c r="F67" s="25"/>
      <c r="G67" s="25"/>
      <c r="H67" s="27"/>
      <c r="I67" s="44"/>
      <c r="J67" s="44"/>
      <c r="K67" s="44"/>
      <c r="L67" s="44"/>
      <c r="M67" s="44"/>
    </row>
    <row r="68" spans="1:13" ht="20.5">
      <c r="A68" s="256" t="s">
        <v>86</v>
      </c>
      <c r="B68" s="8"/>
      <c r="C68" s="16"/>
      <c r="D68" s="34" t="s">
        <v>92</v>
      </c>
      <c r="E68" s="16"/>
      <c r="F68" s="16"/>
      <c r="G68" s="257"/>
      <c r="H68" s="49"/>
      <c r="I68" s="44"/>
      <c r="J68" s="44"/>
      <c r="K68" s="44"/>
      <c r="L68" s="44"/>
      <c r="M68" s="44"/>
    </row>
    <row r="69" spans="1:13" ht="20.5">
      <c r="A69" s="256" t="s">
        <v>510</v>
      </c>
      <c r="B69" s="8"/>
      <c r="C69" s="16"/>
      <c r="D69" s="34" t="s">
        <v>93</v>
      </c>
      <c r="E69" s="16"/>
      <c r="F69" s="16"/>
      <c r="G69" s="257"/>
      <c r="H69" s="49"/>
      <c r="I69" s="44"/>
      <c r="J69" s="44"/>
      <c r="K69" s="44"/>
      <c r="L69" s="44"/>
      <c r="M69" s="44"/>
    </row>
    <row r="70" spans="1:13" ht="20.5">
      <c r="A70" s="256" t="s">
        <v>511</v>
      </c>
      <c r="B70" s="16"/>
      <c r="C70" s="16"/>
      <c r="D70" s="26" t="s">
        <v>94</v>
      </c>
      <c r="E70" s="25"/>
      <c r="F70" s="16"/>
      <c r="G70" s="257"/>
      <c r="H70" s="49"/>
      <c r="I70" s="44"/>
      <c r="J70" s="44"/>
      <c r="K70" s="44"/>
      <c r="L70" s="44"/>
      <c r="M70" s="44"/>
    </row>
    <row r="71" spans="1:13" ht="18">
      <c r="A71" s="67" t="s">
        <v>85</v>
      </c>
      <c r="B71" s="57"/>
      <c r="C71" s="57"/>
      <c r="D71" s="28"/>
      <c r="E71" s="29"/>
      <c r="F71" s="29"/>
      <c r="G71" s="29"/>
      <c r="H71" s="30"/>
      <c r="I71" s="45"/>
      <c r="J71" s="45"/>
      <c r="K71" s="45"/>
      <c r="L71" s="45"/>
      <c r="M71" s="45"/>
    </row>
    <row r="72" spans="1:13" ht="20.5">
      <c r="A72" s="256" t="s">
        <v>512</v>
      </c>
      <c r="B72" s="8"/>
      <c r="C72" s="16"/>
      <c r="D72" s="64" t="s">
        <v>95</v>
      </c>
      <c r="E72" s="35"/>
      <c r="F72" s="35"/>
      <c r="G72" s="35"/>
      <c r="H72" s="65"/>
      <c r="I72" s="44"/>
      <c r="J72" s="268"/>
      <c r="K72" s="44">
        <v>2</v>
      </c>
      <c r="L72" s="276">
        <f>J72*K72/100</f>
        <v>0</v>
      </c>
      <c r="M72" s="44"/>
    </row>
    <row r="73" spans="1:13" ht="20.5">
      <c r="A73" s="241" t="s">
        <v>513</v>
      </c>
      <c r="B73" s="16"/>
      <c r="C73" s="16"/>
      <c r="D73" s="34" t="s">
        <v>96</v>
      </c>
      <c r="E73" s="16"/>
      <c r="F73" s="16"/>
      <c r="G73" s="257"/>
      <c r="H73" s="49"/>
      <c r="I73" s="44"/>
      <c r="J73" s="44"/>
      <c r="K73" s="44"/>
      <c r="L73" s="44"/>
      <c r="M73" s="44"/>
    </row>
    <row r="74" spans="1:13" ht="20.5">
      <c r="A74" s="256" t="s">
        <v>514</v>
      </c>
      <c r="B74" s="8"/>
      <c r="C74" s="16"/>
      <c r="D74" s="34" t="s">
        <v>97</v>
      </c>
      <c r="E74" s="16"/>
      <c r="F74" s="16"/>
      <c r="G74" s="257"/>
      <c r="H74" s="49"/>
      <c r="I74" s="44"/>
      <c r="J74" s="44"/>
      <c r="K74" s="44"/>
      <c r="L74" s="44"/>
      <c r="M74" s="44"/>
    </row>
    <row r="75" spans="1:13" ht="20.5">
      <c r="A75" s="347" t="s">
        <v>515</v>
      </c>
      <c r="B75" s="348"/>
      <c r="C75" s="348"/>
      <c r="D75" s="34" t="s">
        <v>98</v>
      </c>
      <c r="E75" s="16"/>
      <c r="F75" s="16"/>
      <c r="G75" s="257"/>
      <c r="H75" s="49"/>
      <c r="I75" s="44"/>
      <c r="J75" s="44"/>
      <c r="K75" s="44"/>
      <c r="L75" s="44"/>
      <c r="M75" s="44"/>
    </row>
    <row r="76" spans="1:13" ht="20.5">
      <c r="A76" s="349"/>
      <c r="B76" s="350"/>
      <c r="C76" s="350"/>
      <c r="D76" s="59" t="s">
        <v>99</v>
      </c>
      <c r="E76" s="56"/>
      <c r="F76" s="56"/>
      <c r="G76" s="57"/>
      <c r="H76" s="60"/>
      <c r="I76" s="45"/>
      <c r="J76" s="45"/>
      <c r="K76" s="45"/>
      <c r="L76" s="45"/>
      <c r="M76" s="45"/>
    </row>
    <row r="77" spans="1:13" ht="20.5">
      <c r="A77" s="351"/>
      <c r="B77" s="351"/>
      <c r="C77" s="351"/>
      <c r="D77" s="32"/>
      <c r="E77" s="32"/>
      <c r="F77" s="32"/>
      <c r="G77" s="33"/>
      <c r="H77" s="33"/>
      <c r="I77" s="33"/>
      <c r="J77" s="160"/>
      <c r="K77" s="160"/>
      <c r="L77" s="160"/>
      <c r="M77" s="33"/>
    </row>
    <row r="78" spans="1:13" ht="20.5">
      <c r="A78" s="314" t="s">
        <v>100</v>
      </c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</row>
    <row r="79" spans="1:13" ht="18">
      <c r="A79" s="352" t="s">
        <v>531</v>
      </c>
      <c r="B79" s="320"/>
      <c r="C79" s="321"/>
      <c r="D79" s="68" t="s">
        <v>70</v>
      </c>
      <c r="E79" s="69"/>
      <c r="F79" s="69"/>
      <c r="G79" s="69"/>
      <c r="H79" s="70"/>
      <c r="I79" s="43" t="s">
        <v>71</v>
      </c>
      <c r="J79" s="341" t="s">
        <v>516</v>
      </c>
      <c r="K79" s="43" t="s">
        <v>30</v>
      </c>
      <c r="L79" s="43" t="s">
        <v>29</v>
      </c>
      <c r="M79" s="43" t="s">
        <v>32</v>
      </c>
    </row>
    <row r="80" spans="1:13" ht="18">
      <c r="A80" s="353"/>
      <c r="B80" s="354"/>
      <c r="C80" s="355"/>
      <c r="D80" s="71" t="s">
        <v>27</v>
      </c>
      <c r="E80" s="72"/>
      <c r="F80" s="72"/>
      <c r="G80" s="72"/>
      <c r="H80" s="73"/>
      <c r="I80" s="239" t="s">
        <v>72</v>
      </c>
      <c r="J80" s="356"/>
      <c r="K80" s="239"/>
      <c r="L80" s="239" t="s">
        <v>31</v>
      </c>
      <c r="M80" s="239" t="s">
        <v>33</v>
      </c>
    </row>
    <row r="81" spans="1:13" ht="20.5">
      <c r="A81" s="55" t="s">
        <v>517</v>
      </c>
      <c r="B81" s="32"/>
      <c r="C81" s="37"/>
      <c r="D81" s="31" t="s">
        <v>105</v>
      </c>
      <c r="E81" s="32"/>
      <c r="F81" s="32"/>
      <c r="G81" s="32"/>
      <c r="H81" s="58"/>
      <c r="I81" s="66"/>
      <c r="J81" s="269"/>
      <c r="K81" s="66">
        <v>2</v>
      </c>
      <c r="L81" s="277">
        <f>J81*K81/100</f>
        <v>0</v>
      </c>
      <c r="M81" s="66"/>
    </row>
    <row r="82" spans="1:13" ht="20.5">
      <c r="A82" s="241" t="s">
        <v>518</v>
      </c>
      <c r="B82" s="16"/>
      <c r="C82" s="77"/>
      <c r="D82" s="34" t="s">
        <v>106</v>
      </c>
      <c r="E82" s="16"/>
      <c r="F82" s="82"/>
      <c r="G82" s="16"/>
      <c r="H82" s="49"/>
      <c r="I82" s="44"/>
      <c r="J82" s="44"/>
      <c r="K82" s="44"/>
      <c r="L82" s="44"/>
      <c r="M82" s="44"/>
    </row>
    <row r="83" spans="1:13" ht="20.5">
      <c r="A83" s="256" t="s">
        <v>101</v>
      </c>
      <c r="B83" s="16"/>
      <c r="C83" s="77"/>
      <c r="D83" s="34" t="s">
        <v>107</v>
      </c>
      <c r="E83" s="16"/>
      <c r="F83" s="16"/>
      <c r="G83" s="16"/>
      <c r="H83" s="49"/>
      <c r="I83" s="44"/>
      <c r="J83" s="44"/>
      <c r="K83" s="44"/>
      <c r="L83" s="44"/>
      <c r="M83" s="44"/>
    </row>
    <row r="84" spans="1:13" ht="20.5">
      <c r="A84" s="256" t="s">
        <v>102</v>
      </c>
      <c r="B84" s="16"/>
      <c r="C84" s="77"/>
      <c r="D84" s="34" t="s">
        <v>108</v>
      </c>
      <c r="E84" s="16"/>
      <c r="F84" s="16"/>
      <c r="G84" s="16"/>
      <c r="H84" s="49"/>
      <c r="I84" s="44"/>
      <c r="J84" s="44"/>
      <c r="K84" s="44"/>
      <c r="L84" s="44"/>
      <c r="M84" s="44"/>
    </row>
    <row r="85" spans="1:13" ht="20.5">
      <c r="A85" s="256" t="s">
        <v>103</v>
      </c>
      <c r="B85" s="16"/>
      <c r="C85" s="77"/>
      <c r="D85" s="34" t="s">
        <v>109</v>
      </c>
      <c r="E85" s="16"/>
      <c r="F85" s="16"/>
      <c r="G85" s="16"/>
      <c r="H85" s="49"/>
      <c r="I85" s="44"/>
      <c r="J85" s="44"/>
      <c r="K85" s="44"/>
      <c r="L85" s="44"/>
      <c r="M85" s="44"/>
    </row>
    <row r="86" spans="1:13" ht="20.5">
      <c r="A86" s="67" t="s">
        <v>104</v>
      </c>
      <c r="B86" s="56"/>
      <c r="C86" s="81"/>
      <c r="D86" s="59"/>
      <c r="E86" s="56"/>
      <c r="F86" s="56"/>
      <c r="G86" s="56"/>
      <c r="H86" s="60"/>
      <c r="I86" s="45"/>
      <c r="J86" s="45"/>
      <c r="K86" s="45"/>
      <c r="L86" s="45"/>
      <c r="M86" s="45"/>
    </row>
    <row r="87" spans="1:13" ht="20.5">
      <c r="A87" s="241" t="s">
        <v>110</v>
      </c>
      <c r="B87" s="16"/>
      <c r="C87" s="77"/>
      <c r="D87" s="34" t="s">
        <v>113</v>
      </c>
      <c r="E87" s="16"/>
      <c r="F87" s="16"/>
      <c r="G87" s="16"/>
      <c r="H87" s="49"/>
      <c r="I87" s="44"/>
      <c r="J87" s="268"/>
      <c r="K87" s="44">
        <v>2</v>
      </c>
      <c r="L87" s="276">
        <f>J87*K87/100</f>
        <v>0</v>
      </c>
      <c r="M87" s="44"/>
    </row>
    <row r="88" spans="1:13" ht="20.5">
      <c r="A88" s="256" t="s">
        <v>111</v>
      </c>
      <c r="B88" s="16"/>
      <c r="C88" s="77"/>
      <c r="D88" s="34" t="s">
        <v>114</v>
      </c>
      <c r="E88" s="16"/>
      <c r="F88" s="16"/>
      <c r="G88" s="16"/>
      <c r="H88" s="49"/>
      <c r="I88" s="44"/>
      <c r="J88" s="44"/>
      <c r="K88" s="44"/>
      <c r="L88" s="44"/>
      <c r="M88" s="44"/>
    </row>
    <row r="89" spans="1:13" ht="20.5">
      <c r="A89" s="256" t="s">
        <v>519</v>
      </c>
      <c r="B89" s="16"/>
      <c r="C89" s="77"/>
      <c r="D89" s="34" t="s">
        <v>115</v>
      </c>
      <c r="E89" s="16"/>
      <c r="F89" s="16"/>
      <c r="G89" s="16"/>
      <c r="H89" s="49"/>
      <c r="I89" s="44"/>
      <c r="J89" s="44"/>
      <c r="K89" s="44"/>
      <c r="L89" s="44"/>
      <c r="M89" s="44"/>
    </row>
    <row r="90" spans="1:13" ht="20.5">
      <c r="A90" s="256" t="s">
        <v>520</v>
      </c>
      <c r="B90" s="16"/>
      <c r="C90" s="77"/>
      <c r="D90" s="34" t="s">
        <v>116</v>
      </c>
      <c r="E90" s="16"/>
      <c r="F90" s="16"/>
      <c r="G90" s="16"/>
      <c r="H90" s="49"/>
      <c r="I90" s="44"/>
      <c r="J90" s="44"/>
      <c r="K90" s="44"/>
      <c r="L90" s="44"/>
      <c r="M90" s="44"/>
    </row>
    <row r="91" spans="1:13" ht="20.5">
      <c r="A91" s="256" t="s">
        <v>112</v>
      </c>
      <c r="B91" s="16"/>
      <c r="C91" s="77"/>
      <c r="D91" s="34" t="s">
        <v>117</v>
      </c>
      <c r="E91" s="16"/>
      <c r="F91" s="16"/>
      <c r="G91" s="16"/>
      <c r="H91" s="49"/>
      <c r="I91" s="44"/>
      <c r="J91" s="44"/>
      <c r="K91" s="44"/>
      <c r="L91" s="44"/>
      <c r="M91" s="44"/>
    </row>
    <row r="92" spans="1:13" ht="20.5">
      <c r="A92" s="256" t="s">
        <v>112</v>
      </c>
      <c r="B92" s="16"/>
      <c r="C92" s="77"/>
      <c r="D92" s="59"/>
      <c r="E92" s="16"/>
      <c r="F92" s="16"/>
      <c r="G92" s="16"/>
      <c r="H92" s="49"/>
      <c r="I92" s="44"/>
      <c r="J92" s="44"/>
      <c r="K92" s="44"/>
      <c r="L92" s="44"/>
      <c r="M92" s="44"/>
    </row>
    <row r="93" spans="1:13" ht="18">
      <c r="A93" s="75" t="s">
        <v>118</v>
      </c>
      <c r="B93" s="33"/>
      <c r="C93" s="58"/>
      <c r="D93" s="55" t="s">
        <v>121</v>
      </c>
      <c r="E93" s="33"/>
      <c r="F93" s="33"/>
      <c r="G93" s="33"/>
      <c r="H93" s="58"/>
      <c r="I93" s="66"/>
      <c r="J93" s="269"/>
      <c r="K93" s="66">
        <v>2</v>
      </c>
      <c r="L93" s="277">
        <f>J93*K93/100</f>
        <v>0</v>
      </c>
      <c r="M93" s="66"/>
    </row>
    <row r="94" spans="1:13" ht="18">
      <c r="A94" s="256" t="s">
        <v>521</v>
      </c>
      <c r="B94" s="257"/>
      <c r="C94" s="49"/>
      <c r="D94" s="256" t="s">
        <v>122</v>
      </c>
      <c r="E94" s="257"/>
      <c r="F94" s="257"/>
      <c r="G94" s="257"/>
      <c r="H94" s="49"/>
      <c r="I94" s="44"/>
      <c r="J94" s="44"/>
      <c r="K94" s="44"/>
      <c r="L94" s="44"/>
      <c r="M94" s="44"/>
    </row>
    <row r="95" spans="1:13" ht="18">
      <c r="A95" s="256" t="s">
        <v>522</v>
      </c>
      <c r="B95" s="257"/>
      <c r="C95" s="49"/>
      <c r="D95" s="256" t="s">
        <v>123</v>
      </c>
      <c r="E95" s="257"/>
      <c r="F95" s="257"/>
      <c r="G95" s="257"/>
      <c r="H95" s="49"/>
      <c r="I95" s="44"/>
      <c r="J95" s="44"/>
      <c r="K95" s="44"/>
      <c r="L95" s="44"/>
      <c r="M95" s="44"/>
    </row>
    <row r="96" spans="1:13" ht="18">
      <c r="A96" s="256" t="s">
        <v>523</v>
      </c>
      <c r="B96" s="257"/>
      <c r="C96" s="49"/>
      <c r="D96" s="256" t="s">
        <v>124</v>
      </c>
      <c r="E96" s="257"/>
      <c r="F96" s="257"/>
      <c r="G96" s="257"/>
      <c r="H96" s="49"/>
      <c r="I96" s="44"/>
      <c r="J96" s="44"/>
      <c r="K96" s="44"/>
      <c r="L96" s="44"/>
      <c r="M96" s="44"/>
    </row>
    <row r="97" spans="1:13" ht="18">
      <c r="A97" s="256" t="s">
        <v>524</v>
      </c>
      <c r="B97" s="257"/>
      <c r="C97" s="49"/>
      <c r="D97" s="256" t="s">
        <v>529</v>
      </c>
      <c r="E97" s="257"/>
      <c r="F97" s="257"/>
      <c r="G97" s="257"/>
      <c r="H97" s="49"/>
      <c r="I97" s="44"/>
      <c r="J97" s="44"/>
      <c r="K97" s="44"/>
      <c r="L97" s="44"/>
      <c r="M97" s="44"/>
    </row>
    <row r="98" spans="1:13" ht="18">
      <c r="A98" s="256" t="s">
        <v>525</v>
      </c>
      <c r="B98" s="257"/>
      <c r="C98" s="49"/>
      <c r="D98" s="256" t="s">
        <v>530</v>
      </c>
      <c r="E98" s="257"/>
      <c r="F98" s="257"/>
      <c r="G98" s="257"/>
      <c r="H98" s="49"/>
      <c r="I98" s="44"/>
      <c r="J98" s="44"/>
      <c r="K98" s="44"/>
      <c r="L98" s="44"/>
      <c r="M98" s="44"/>
    </row>
    <row r="99" spans="1:13" ht="18">
      <c r="A99" s="256" t="s">
        <v>526</v>
      </c>
      <c r="B99" s="257"/>
      <c r="C99" s="49"/>
      <c r="D99" s="241" t="s">
        <v>125</v>
      </c>
      <c r="E99" s="257"/>
      <c r="F99" s="257"/>
      <c r="G99" s="257"/>
      <c r="H99" s="49"/>
      <c r="I99" s="44"/>
      <c r="J99" s="44"/>
      <c r="K99" s="44"/>
      <c r="L99" s="44"/>
      <c r="M99" s="44"/>
    </row>
    <row r="100" spans="1:13" ht="20.5">
      <c r="A100" s="256" t="s">
        <v>527</v>
      </c>
      <c r="B100" s="257"/>
      <c r="C100" s="49"/>
      <c r="D100" s="34" t="s">
        <v>126</v>
      </c>
      <c r="E100" s="257"/>
      <c r="F100" s="257"/>
      <c r="G100" s="257"/>
      <c r="H100" s="49"/>
      <c r="I100" s="44"/>
      <c r="J100" s="44"/>
      <c r="K100" s="44"/>
      <c r="L100" s="44"/>
      <c r="M100" s="44"/>
    </row>
    <row r="101" spans="1:13" ht="20.5">
      <c r="A101" s="256" t="s">
        <v>528</v>
      </c>
      <c r="B101" s="257"/>
      <c r="C101" s="49"/>
      <c r="D101" s="34" t="s">
        <v>127</v>
      </c>
      <c r="E101" s="257"/>
      <c r="F101" s="257"/>
      <c r="G101" s="257"/>
      <c r="H101" s="49"/>
      <c r="I101" s="44"/>
      <c r="J101" s="44"/>
      <c r="K101" s="44"/>
      <c r="L101" s="44"/>
      <c r="M101" s="44"/>
    </row>
    <row r="102" spans="1:13" ht="20.5">
      <c r="A102" s="256" t="s">
        <v>119</v>
      </c>
      <c r="B102" s="242"/>
      <c r="C102" s="78"/>
      <c r="D102" s="34" t="s">
        <v>128</v>
      </c>
      <c r="E102" s="257"/>
      <c r="F102" s="242"/>
      <c r="G102" s="242"/>
      <c r="H102" s="49"/>
      <c r="I102" s="44"/>
      <c r="J102" s="44"/>
      <c r="K102" s="44"/>
      <c r="L102" s="44"/>
      <c r="M102" s="44"/>
    </row>
    <row r="103" spans="1:13" ht="20.5">
      <c r="A103" s="67" t="s">
        <v>120</v>
      </c>
      <c r="B103" s="56"/>
      <c r="C103" s="81"/>
      <c r="D103" s="59" t="s">
        <v>129</v>
      </c>
      <c r="E103" s="83"/>
      <c r="F103" s="56"/>
      <c r="G103" s="56"/>
      <c r="H103" s="60"/>
      <c r="I103" s="45"/>
      <c r="J103" s="45"/>
      <c r="K103" s="45"/>
      <c r="L103" s="45"/>
      <c r="M103" s="45"/>
    </row>
    <row r="104" spans="1:13" ht="20.5">
      <c r="A104" s="357" t="s">
        <v>130</v>
      </c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</row>
    <row r="105" spans="1:13" ht="18">
      <c r="A105" s="319" t="s">
        <v>69</v>
      </c>
      <c r="B105" s="320"/>
      <c r="C105" s="320"/>
      <c r="D105" s="321"/>
      <c r="E105" s="69" t="s">
        <v>70</v>
      </c>
      <c r="F105" s="89"/>
      <c r="G105" s="90"/>
      <c r="H105" s="91"/>
      <c r="I105" s="43" t="s">
        <v>71</v>
      </c>
      <c r="J105" s="341" t="s">
        <v>516</v>
      </c>
      <c r="K105" s="43" t="s">
        <v>30</v>
      </c>
      <c r="L105" s="43" t="s">
        <v>29</v>
      </c>
      <c r="M105" s="43" t="s">
        <v>32</v>
      </c>
    </row>
    <row r="106" spans="1:13" ht="18">
      <c r="A106" s="241"/>
      <c r="B106" s="242"/>
      <c r="C106" s="242"/>
      <c r="D106" s="78"/>
      <c r="E106" s="72" t="s">
        <v>27</v>
      </c>
      <c r="F106" s="92"/>
      <c r="G106" s="93"/>
      <c r="H106" s="94"/>
      <c r="I106" s="239" t="s">
        <v>72</v>
      </c>
      <c r="J106" s="356"/>
      <c r="K106" s="239"/>
      <c r="L106" s="239" t="s">
        <v>31</v>
      </c>
      <c r="M106" s="239" t="s">
        <v>33</v>
      </c>
    </row>
    <row r="107" spans="1:13" ht="18">
      <c r="A107" s="75" t="s">
        <v>532</v>
      </c>
      <c r="B107" s="33"/>
      <c r="C107" s="33"/>
      <c r="D107" s="58"/>
      <c r="E107" s="33" t="s">
        <v>138</v>
      </c>
      <c r="F107" s="33"/>
      <c r="G107" s="33"/>
      <c r="H107" s="58"/>
      <c r="I107" s="66"/>
      <c r="J107" s="269"/>
      <c r="K107" s="66">
        <v>3</v>
      </c>
      <c r="L107" s="276">
        <f>J107*K107/100</f>
        <v>0</v>
      </c>
      <c r="M107" s="66"/>
    </row>
    <row r="108" spans="1:13" ht="18">
      <c r="A108" s="241" t="s">
        <v>533</v>
      </c>
      <c r="B108" s="257"/>
      <c r="C108" s="257"/>
      <c r="D108" s="49"/>
      <c r="E108" s="257" t="s">
        <v>139</v>
      </c>
      <c r="F108" s="257"/>
      <c r="G108" s="257"/>
      <c r="H108" s="49"/>
      <c r="I108" s="44"/>
      <c r="J108" s="44"/>
      <c r="K108" s="44"/>
      <c r="L108" s="44"/>
      <c r="M108" s="44"/>
    </row>
    <row r="109" spans="1:13" ht="18">
      <c r="A109" s="241" t="s">
        <v>534</v>
      </c>
      <c r="B109" s="257"/>
      <c r="C109" s="257"/>
      <c r="D109" s="49"/>
      <c r="E109" s="257" t="s">
        <v>535</v>
      </c>
      <c r="F109" s="257"/>
      <c r="G109" s="257"/>
      <c r="H109" s="49"/>
      <c r="I109" s="44"/>
      <c r="J109" s="44"/>
      <c r="K109" s="44"/>
      <c r="L109" s="44"/>
      <c r="M109" s="44"/>
    </row>
    <row r="110" spans="1:13" ht="18">
      <c r="A110" s="256" t="s">
        <v>131</v>
      </c>
      <c r="B110" s="257"/>
      <c r="C110" s="257"/>
      <c r="D110" s="49"/>
      <c r="E110" s="257" t="s">
        <v>536</v>
      </c>
      <c r="F110" s="257"/>
      <c r="G110" s="257"/>
      <c r="H110" s="49"/>
      <c r="I110" s="44"/>
      <c r="J110" s="44"/>
      <c r="K110" s="44"/>
      <c r="L110" s="44"/>
      <c r="M110" s="44"/>
    </row>
    <row r="111" spans="1:13" ht="18">
      <c r="A111" s="256" t="s">
        <v>132</v>
      </c>
      <c r="B111" s="257"/>
      <c r="C111" s="257"/>
      <c r="D111" s="49"/>
      <c r="E111" s="257" t="s">
        <v>140</v>
      </c>
      <c r="F111" s="257"/>
      <c r="G111" s="257"/>
      <c r="H111" s="49"/>
      <c r="I111" s="44"/>
      <c r="J111" s="44"/>
      <c r="K111" s="44"/>
      <c r="L111" s="44"/>
      <c r="M111" s="44"/>
    </row>
    <row r="112" spans="1:13" ht="18">
      <c r="A112" s="256" t="s">
        <v>133</v>
      </c>
      <c r="B112" s="257"/>
      <c r="C112" s="257"/>
      <c r="D112" s="49"/>
      <c r="E112" s="242" t="s">
        <v>125</v>
      </c>
      <c r="F112" s="257"/>
      <c r="G112" s="257"/>
      <c r="H112" s="49"/>
      <c r="I112" s="44"/>
      <c r="J112" s="44"/>
      <c r="K112" s="44"/>
      <c r="L112" s="44"/>
      <c r="M112" s="44"/>
    </row>
    <row r="113" spans="1:13" ht="20.5">
      <c r="A113" s="256" t="s">
        <v>134</v>
      </c>
      <c r="B113" s="242"/>
      <c r="C113" s="242"/>
      <c r="D113" s="78"/>
      <c r="E113" s="16" t="s">
        <v>141</v>
      </c>
      <c r="F113" s="257"/>
      <c r="G113" s="257"/>
      <c r="H113" s="49"/>
      <c r="I113" s="44"/>
      <c r="J113" s="44"/>
      <c r="K113" s="44"/>
      <c r="L113" s="44"/>
      <c r="M113" s="44"/>
    </row>
    <row r="114" spans="1:13" ht="20.5">
      <c r="A114" s="256" t="s">
        <v>135</v>
      </c>
      <c r="B114" s="16"/>
      <c r="C114" s="16"/>
      <c r="D114" s="77"/>
      <c r="E114" s="16" t="s">
        <v>142</v>
      </c>
      <c r="F114" s="257"/>
      <c r="G114" s="257"/>
      <c r="H114" s="49"/>
      <c r="I114" s="44"/>
      <c r="J114" s="44"/>
      <c r="K114" s="44"/>
      <c r="L114" s="44"/>
      <c r="M114" s="44"/>
    </row>
    <row r="115" spans="1:13" ht="20.5">
      <c r="A115" s="256" t="s">
        <v>136</v>
      </c>
      <c r="B115" s="16"/>
      <c r="C115" s="16"/>
      <c r="D115" s="77"/>
      <c r="E115" s="16" t="s">
        <v>143</v>
      </c>
      <c r="F115" s="257"/>
      <c r="G115" s="257"/>
      <c r="H115" s="49"/>
      <c r="I115" s="44"/>
      <c r="J115" s="44"/>
      <c r="K115" s="44"/>
      <c r="L115" s="44"/>
      <c r="M115" s="44"/>
    </row>
    <row r="116" spans="1:13" ht="20.5">
      <c r="A116" s="67" t="s">
        <v>137</v>
      </c>
      <c r="B116" s="56"/>
      <c r="C116" s="56"/>
      <c r="D116" s="81"/>
      <c r="E116" s="56" t="s">
        <v>144</v>
      </c>
      <c r="F116" s="57"/>
      <c r="G116" s="57"/>
      <c r="H116" s="60"/>
      <c r="I116" s="45"/>
      <c r="J116" s="45"/>
      <c r="K116" s="45"/>
      <c r="L116" s="45"/>
      <c r="M116" s="45"/>
    </row>
    <row r="117" spans="1:13" ht="18">
      <c r="A117" s="256" t="s">
        <v>537</v>
      </c>
      <c r="B117" s="257"/>
      <c r="C117" s="257"/>
      <c r="D117" s="49"/>
      <c r="E117" s="257" t="s">
        <v>539</v>
      </c>
      <c r="F117" s="257"/>
      <c r="G117" s="257"/>
      <c r="H117" s="49"/>
      <c r="I117" s="44"/>
      <c r="J117" s="268"/>
      <c r="K117" s="44">
        <v>2</v>
      </c>
      <c r="L117" s="276">
        <f>J117*K117/100</f>
        <v>0</v>
      </c>
      <c r="M117" s="44"/>
    </row>
    <row r="118" spans="1:13" ht="18">
      <c r="A118" s="241" t="s">
        <v>538</v>
      </c>
      <c r="B118" s="257"/>
      <c r="C118" s="257"/>
      <c r="D118" s="49"/>
      <c r="E118" s="257" t="s">
        <v>540</v>
      </c>
      <c r="F118" s="257"/>
      <c r="G118" s="257"/>
      <c r="H118" s="49"/>
      <c r="I118" s="44"/>
      <c r="J118" s="44"/>
      <c r="K118" s="44"/>
      <c r="L118" s="44"/>
      <c r="M118" s="44"/>
    </row>
    <row r="119" spans="1:13" ht="18">
      <c r="A119" s="256" t="s">
        <v>541</v>
      </c>
      <c r="B119" s="257"/>
      <c r="C119" s="257"/>
      <c r="D119" s="49"/>
      <c r="E119" s="257" t="s">
        <v>145</v>
      </c>
      <c r="F119" s="257"/>
      <c r="G119" s="257"/>
      <c r="H119" s="49"/>
      <c r="I119" s="44"/>
      <c r="J119" s="44"/>
      <c r="K119" s="44"/>
      <c r="L119" s="44"/>
      <c r="M119" s="44"/>
    </row>
    <row r="120" spans="1:13" ht="20.5">
      <c r="A120" s="256" t="s">
        <v>542</v>
      </c>
      <c r="B120" s="257"/>
      <c r="C120" s="257"/>
      <c r="D120" s="49"/>
      <c r="E120" s="257" t="s">
        <v>146</v>
      </c>
      <c r="F120" s="257"/>
      <c r="G120" s="257"/>
      <c r="H120" s="49"/>
      <c r="I120" s="44"/>
      <c r="J120" s="44"/>
      <c r="K120" s="44"/>
      <c r="L120" s="44"/>
      <c r="M120" s="44"/>
    </row>
    <row r="121" spans="1:13" ht="18">
      <c r="A121" s="256" t="s">
        <v>544</v>
      </c>
      <c r="B121" s="257"/>
      <c r="C121" s="257"/>
      <c r="D121" s="49"/>
      <c r="E121" s="257" t="s">
        <v>147</v>
      </c>
      <c r="F121" s="257"/>
      <c r="G121" s="257"/>
      <c r="H121" s="49"/>
      <c r="I121" s="44"/>
      <c r="J121" s="44"/>
      <c r="K121" s="44"/>
      <c r="L121" s="44"/>
      <c r="M121" s="44"/>
    </row>
    <row r="122" spans="1:13" ht="20.5">
      <c r="A122" s="240" t="s">
        <v>543</v>
      </c>
      <c r="B122" s="257"/>
      <c r="C122" s="257"/>
      <c r="D122" s="49"/>
      <c r="E122" s="257" t="s">
        <v>148</v>
      </c>
      <c r="F122" s="257"/>
      <c r="G122" s="257"/>
      <c r="H122" s="49"/>
      <c r="I122" s="44"/>
      <c r="J122" s="44"/>
      <c r="K122" s="44"/>
      <c r="L122" s="44"/>
      <c r="M122" s="44"/>
    </row>
    <row r="123" spans="1:13" ht="18">
      <c r="A123" s="254"/>
      <c r="B123" s="257"/>
      <c r="C123" s="257"/>
      <c r="D123" s="49"/>
      <c r="E123" s="257" t="s">
        <v>149</v>
      </c>
      <c r="F123" s="257"/>
      <c r="G123" s="257"/>
      <c r="H123" s="49"/>
      <c r="I123" s="44"/>
      <c r="J123" s="44"/>
      <c r="K123" s="44"/>
      <c r="L123" s="44"/>
      <c r="M123" s="44"/>
    </row>
    <row r="124" spans="1:13" ht="20.5">
      <c r="A124" s="254"/>
      <c r="B124" s="257"/>
      <c r="C124" s="257"/>
      <c r="D124" s="49"/>
      <c r="E124" s="257" t="s">
        <v>150</v>
      </c>
      <c r="F124" s="257"/>
      <c r="G124" s="257"/>
      <c r="H124" s="49"/>
      <c r="I124" s="44"/>
      <c r="J124" s="44"/>
      <c r="K124" s="44"/>
      <c r="L124" s="44"/>
      <c r="M124" s="44"/>
    </row>
    <row r="125" spans="1:13" ht="18">
      <c r="A125" s="254"/>
      <c r="B125" s="257"/>
      <c r="C125" s="257"/>
      <c r="D125" s="49"/>
      <c r="E125" s="257" t="s">
        <v>151</v>
      </c>
      <c r="F125" s="257"/>
      <c r="G125" s="257"/>
      <c r="H125" s="49"/>
      <c r="I125" s="44"/>
      <c r="J125" s="44"/>
      <c r="K125" s="44"/>
      <c r="L125" s="44"/>
      <c r="M125" s="44"/>
    </row>
    <row r="126" spans="1:13" ht="20.5">
      <c r="A126" s="254"/>
      <c r="B126" s="257"/>
      <c r="C126" s="257"/>
      <c r="D126" s="49"/>
      <c r="E126" s="257" t="s">
        <v>152</v>
      </c>
      <c r="F126" s="257"/>
      <c r="G126" s="257"/>
      <c r="H126" s="49"/>
      <c r="I126" s="44"/>
      <c r="J126" s="44"/>
      <c r="K126" s="44"/>
      <c r="L126" s="44"/>
      <c r="M126" s="44"/>
    </row>
    <row r="127" spans="1:13" ht="18">
      <c r="A127" s="254"/>
      <c r="B127" s="257"/>
      <c r="C127" s="257"/>
      <c r="D127" s="49"/>
      <c r="E127" s="257" t="s">
        <v>153</v>
      </c>
      <c r="F127" s="257"/>
      <c r="G127" s="257"/>
      <c r="H127" s="49"/>
      <c r="I127" s="44"/>
      <c r="J127" s="44"/>
      <c r="K127" s="44"/>
      <c r="L127" s="44"/>
      <c r="M127" s="44"/>
    </row>
    <row r="128" spans="1:13" ht="20.5">
      <c r="A128" s="251"/>
      <c r="B128" s="96"/>
      <c r="C128" s="96"/>
      <c r="D128" s="97"/>
      <c r="E128" s="96" t="s">
        <v>154</v>
      </c>
      <c r="F128" s="98"/>
      <c r="G128" s="98"/>
      <c r="H128" s="259"/>
      <c r="I128" s="47"/>
      <c r="J128" s="47"/>
      <c r="K128" s="100">
        <v>45</v>
      </c>
      <c r="L128" s="275">
        <f>L30+L36+L57+L63+L72+L81+L87+L93+L107+L117</f>
        <v>0</v>
      </c>
      <c r="M128" s="47"/>
    </row>
    <row r="129" spans="1:13" ht="20.5">
      <c r="A129" s="242"/>
      <c r="B129" s="19"/>
      <c r="C129" s="19"/>
      <c r="D129" s="19"/>
      <c r="E129" s="19"/>
      <c r="F129" s="257"/>
      <c r="G129" s="257"/>
      <c r="H129" s="242"/>
      <c r="I129" s="257"/>
      <c r="J129" s="258"/>
      <c r="K129" s="243"/>
      <c r="L129" s="258"/>
      <c r="M129" s="257"/>
    </row>
    <row r="130" spans="1:13" ht="20.5">
      <c r="A130" s="242"/>
      <c r="B130" s="19"/>
      <c r="C130" s="19"/>
      <c r="D130" s="19"/>
      <c r="E130" s="19"/>
      <c r="F130" s="257"/>
      <c r="G130" s="257"/>
      <c r="H130" s="242"/>
      <c r="I130" s="257"/>
      <c r="J130" s="258"/>
      <c r="K130" s="243"/>
      <c r="L130" s="258"/>
      <c r="M130" s="257"/>
    </row>
    <row r="131" spans="1:13" ht="20.5">
      <c r="A131" s="318" t="s">
        <v>591</v>
      </c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</row>
    <row r="132" spans="1:13">
      <c r="A132" s="4"/>
    </row>
    <row r="133" spans="1:13" ht="18">
      <c r="A133" s="75" t="s">
        <v>25</v>
      </c>
      <c r="B133" s="76"/>
      <c r="C133" s="76"/>
      <c r="D133" s="76"/>
      <c r="E133" s="74"/>
      <c r="F133" s="75" t="s">
        <v>156</v>
      </c>
      <c r="G133" s="76"/>
      <c r="H133" s="74"/>
      <c r="I133" s="43" t="s">
        <v>71</v>
      </c>
      <c r="J133" s="341" t="s">
        <v>516</v>
      </c>
      <c r="K133" s="43" t="s">
        <v>30</v>
      </c>
      <c r="L133" s="43" t="s">
        <v>29</v>
      </c>
      <c r="M133" s="43" t="s">
        <v>32</v>
      </c>
    </row>
    <row r="134" spans="1:13" ht="18">
      <c r="A134" s="241"/>
      <c r="B134" s="242"/>
      <c r="C134" s="242"/>
      <c r="D134" s="242"/>
      <c r="E134" s="78"/>
      <c r="F134" s="241" t="s">
        <v>27</v>
      </c>
      <c r="G134" s="242"/>
      <c r="H134" s="78"/>
      <c r="I134" s="239" t="s">
        <v>72</v>
      </c>
      <c r="J134" s="356"/>
      <c r="K134" s="239"/>
      <c r="L134" s="239" t="s">
        <v>31</v>
      </c>
      <c r="M134" s="239" t="s">
        <v>33</v>
      </c>
    </row>
    <row r="135" spans="1:13" ht="18">
      <c r="A135" s="251" t="s">
        <v>157</v>
      </c>
      <c r="B135" s="252"/>
      <c r="C135" s="252"/>
      <c r="D135" s="252"/>
      <c r="E135" s="259"/>
      <c r="F135" s="102"/>
      <c r="G135" s="98"/>
      <c r="H135" s="103"/>
      <c r="I135" s="47"/>
      <c r="J135" s="47"/>
      <c r="K135" s="47">
        <v>30</v>
      </c>
      <c r="L135" s="47"/>
      <c r="M135" s="47"/>
    </row>
    <row r="136" spans="1:13" ht="18">
      <c r="A136" s="241" t="s">
        <v>158</v>
      </c>
      <c r="B136" s="242"/>
      <c r="C136" s="242"/>
      <c r="D136" s="242"/>
      <c r="E136" s="78"/>
      <c r="F136" s="241" t="s">
        <v>172</v>
      </c>
      <c r="G136" s="257"/>
      <c r="H136" s="49"/>
      <c r="I136" s="44"/>
      <c r="J136" s="268"/>
      <c r="K136" s="44">
        <v>20</v>
      </c>
      <c r="L136" s="277">
        <f>(J136*K136)/100</f>
        <v>0</v>
      </c>
      <c r="M136" s="44"/>
    </row>
    <row r="137" spans="1:13" ht="20.5">
      <c r="A137" s="241" t="s">
        <v>159</v>
      </c>
      <c r="B137" s="16"/>
      <c r="C137" s="16"/>
      <c r="D137" s="16"/>
      <c r="E137" s="77"/>
      <c r="F137" s="34" t="s">
        <v>185</v>
      </c>
      <c r="G137" s="257"/>
      <c r="H137" s="49"/>
      <c r="I137" s="44"/>
      <c r="J137" s="44"/>
      <c r="K137" s="44"/>
      <c r="L137" s="44"/>
      <c r="M137" s="44"/>
    </row>
    <row r="138" spans="1:13" ht="20.5">
      <c r="A138" s="256" t="s">
        <v>545</v>
      </c>
      <c r="B138" s="16"/>
      <c r="C138" s="16"/>
      <c r="D138" s="16"/>
      <c r="E138" s="77"/>
      <c r="F138" s="34" t="s">
        <v>186</v>
      </c>
      <c r="G138" s="257"/>
      <c r="H138" s="49"/>
      <c r="I138" s="44"/>
      <c r="J138" s="44"/>
      <c r="K138" s="44"/>
      <c r="L138" s="44"/>
      <c r="M138" s="44"/>
    </row>
    <row r="139" spans="1:13" ht="20.5">
      <c r="A139" s="256" t="s">
        <v>546</v>
      </c>
      <c r="B139" s="16"/>
      <c r="C139" s="16"/>
      <c r="D139" s="16"/>
      <c r="E139" s="77"/>
      <c r="F139" s="34" t="s">
        <v>187</v>
      </c>
      <c r="G139" s="257"/>
      <c r="H139" s="49"/>
      <c r="I139" s="44"/>
      <c r="J139" s="44"/>
      <c r="K139" s="44"/>
      <c r="L139" s="44"/>
      <c r="M139" s="44"/>
    </row>
    <row r="140" spans="1:13" ht="20.5">
      <c r="A140" s="256" t="s">
        <v>165</v>
      </c>
      <c r="B140" s="16"/>
      <c r="C140" s="16"/>
      <c r="D140" s="16"/>
      <c r="E140" s="77"/>
      <c r="F140" s="34" t="s">
        <v>188</v>
      </c>
      <c r="G140" s="257"/>
      <c r="H140" s="49"/>
      <c r="I140" s="44"/>
      <c r="J140" s="44"/>
      <c r="K140" s="44"/>
      <c r="L140" s="44"/>
      <c r="M140" s="44"/>
    </row>
    <row r="141" spans="1:13" ht="20.5">
      <c r="A141" s="256" t="s">
        <v>160</v>
      </c>
      <c r="B141" s="16"/>
      <c r="C141" s="16"/>
      <c r="D141" s="16"/>
      <c r="E141" s="77"/>
      <c r="F141" s="34" t="s">
        <v>602</v>
      </c>
      <c r="G141" s="257"/>
      <c r="H141" s="49"/>
      <c r="I141" s="44"/>
      <c r="J141" s="44"/>
      <c r="K141" s="44"/>
      <c r="L141" s="44"/>
      <c r="M141" s="44"/>
    </row>
    <row r="142" spans="1:13" ht="20.5">
      <c r="A142" s="256" t="s">
        <v>547</v>
      </c>
      <c r="B142" s="16"/>
      <c r="C142" s="16"/>
      <c r="D142" s="16"/>
      <c r="E142" s="77"/>
      <c r="F142" s="241" t="s">
        <v>178</v>
      </c>
      <c r="G142" s="257"/>
      <c r="H142" s="49"/>
      <c r="I142" s="44"/>
      <c r="J142" s="44"/>
      <c r="K142" s="44"/>
      <c r="L142" s="44"/>
      <c r="M142" s="44"/>
    </row>
    <row r="143" spans="1:13" ht="20.5">
      <c r="A143" s="256" t="s">
        <v>548</v>
      </c>
      <c r="B143" s="16"/>
      <c r="C143" s="16"/>
      <c r="D143" s="16"/>
      <c r="E143" s="77"/>
      <c r="F143" s="34" t="s">
        <v>593</v>
      </c>
      <c r="G143" s="257"/>
      <c r="H143" s="49"/>
      <c r="I143" s="44"/>
      <c r="J143" s="44"/>
      <c r="K143" s="44"/>
      <c r="L143" s="44"/>
      <c r="M143" s="44"/>
    </row>
    <row r="144" spans="1:13" ht="20.5">
      <c r="A144" s="256" t="s">
        <v>549</v>
      </c>
      <c r="B144" s="16"/>
      <c r="C144" s="16"/>
      <c r="D144" s="16"/>
      <c r="E144" s="77"/>
      <c r="F144" s="34" t="s">
        <v>594</v>
      </c>
      <c r="G144" s="257"/>
      <c r="H144" s="49"/>
      <c r="I144" s="44"/>
      <c r="J144" s="44"/>
      <c r="K144" s="44"/>
      <c r="L144" s="44"/>
      <c r="M144" s="44"/>
    </row>
    <row r="145" spans="1:13" ht="20.5">
      <c r="A145" s="256" t="s">
        <v>161</v>
      </c>
      <c r="B145" s="16"/>
      <c r="C145" s="16"/>
      <c r="D145" s="16"/>
      <c r="E145" s="77"/>
      <c r="F145" s="34" t="s">
        <v>595</v>
      </c>
      <c r="G145" s="257"/>
      <c r="H145" s="49"/>
      <c r="I145" s="44"/>
      <c r="J145" s="44"/>
      <c r="K145" s="44"/>
      <c r="L145" s="44"/>
      <c r="M145" s="44"/>
    </row>
    <row r="146" spans="1:13" ht="20.5">
      <c r="A146" s="256" t="s">
        <v>162</v>
      </c>
      <c r="B146" s="242"/>
      <c r="C146" s="242"/>
      <c r="D146" s="242"/>
      <c r="E146" s="78"/>
      <c r="F146" s="34" t="s">
        <v>596</v>
      </c>
      <c r="G146" s="257"/>
      <c r="H146" s="49"/>
      <c r="I146" s="44"/>
      <c r="J146" s="44"/>
      <c r="K146" s="44"/>
      <c r="L146" s="44"/>
      <c r="M146" s="44"/>
    </row>
    <row r="147" spans="1:13" ht="20.5">
      <c r="A147" s="256" t="s">
        <v>163</v>
      </c>
      <c r="B147" s="16"/>
      <c r="C147" s="16"/>
      <c r="D147" s="16"/>
      <c r="E147" s="77"/>
      <c r="F147" s="34" t="s">
        <v>597</v>
      </c>
      <c r="G147" s="257"/>
      <c r="H147" s="49"/>
      <c r="I147" s="44"/>
      <c r="J147" s="44"/>
      <c r="K147" s="44"/>
      <c r="L147" s="44"/>
      <c r="M147" s="44"/>
    </row>
    <row r="148" spans="1:13" ht="20.5">
      <c r="A148" s="256" t="s">
        <v>164</v>
      </c>
      <c r="B148" s="16"/>
      <c r="C148" s="16"/>
      <c r="D148" s="16"/>
      <c r="E148" s="77"/>
      <c r="F148" s="241" t="s">
        <v>592</v>
      </c>
      <c r="G148" s="257"/>
      <c r="H148" s="49"/>
      <c r="I148" s="44"/>
      <c r="J148" s="44"/>
      <c r="K148" s="44"/>
      <c r="L148" s="44"/>
      <c r="M148" s="44"/>
    </row>
    <row r="149" spans="1:13" ht="20.5">
      <c r="A149" s="256" t="s">
        <v>165</v>
      </c>
      <c r="B149" s="16"/>
      <c r="C149" s="16"/>
      <c r="D149" s="16"/>
      <c r="E149" s="77"/>
      <c r="F149" s="34" t="s">
        <v>598</v>
      </c>
      <c r="G149" s="257"/>
      <c r="H149" s="49"/>
      <c r="I149" s="44"/>
      <c r="J149" s="44"/>
      <c r="K149" s="44"/>
      <c r="L149" s="44"/>
      <c r="M149" s="44"/>
    </row>
    <row r="150" spans="1:13" ht="20.5">
      <c r="A150" s="256" t="s">
        <v>166</v>
      </c>
      <c r="B150" s="16"/>
      <c r="C150" s="16"/>
      <c r="D150" s="16"/>
      <c r="E150" s="77"/>
      <c r="F150" s="34" t="s">
        <v>599</v>
      </c>
      <c r="G150" s="257"/>
      <c r="H150" s="49"/>
      <c r="I150" s="44"/>
      <c r="J150" s="44"/>
      <c r="K150" s="44"/>
      <c r="L150" s="44"/>
      <c r="M150" s="44"/>
    </row>
    <row r="151" spans="1:13" ht="20.5">
      <c r="A151" s="256" t="s">
        <v>167</v>
      </c>
      <c r="B151" s="16"/>
      <c r="C151" s="16"/>
      <c r="D151" s="16"/>
      <c r="E151" s="77"/>
      <c r="F151" s="34" t="s">
        <v>600</v>
      </c>
      <c r="G151" s="257"/>
      <c r="H151" s="49"/>
      <c r="I151" s="44"/>
      <c r="J151" s="44"/>
      <c r="K151" s="44"/>
      <c r="L151" s="44"/>
      <c r="M151" s="44"/>
    </row>
    <row r="152" spans="1:13" ht="20.5">
      <c r="A152" s="256" t="s">
        <v>168</v>
      </c>
      <c r="B152" s="242"/>
      <c r="C152" s="242"/>
      <c r="D152" s="242"/>
      <c r="E152" s="78"/>
      <c r="F152" s="34" t="s">
        <v>601</v>
      </c>
      <c r="G152" s="257"/>
      <c r="H152" s="49"/>
      <c r="I152" s="44"/>
      <c r="J152" s="44"/>
      <c r="K152" s="44"/>
      <c r="L152" s="44"/>
      <c r="M152" s="44"/>
    </row>
    <row r="153" spans="1:13" ht="20.5">
      <c r="A153" s="256" t="s">
        <v>169</v>
      </c>
      <c r="B153" s="16"/>
      <c r="C153" s="16"/>
      <c r="D153" s="16"/>
      <c r="E153" s="77"/>
      <c r="F153" s="34" t="s">
        <v>603</v>
      </c>
      <c r="G153" s="257"/>
      <c r="H153" s="49"/>
      <c r="I153" s="44"/>
      <c r="J153" s="44"/>
      <c r="K153" s="44"/>
      <c r="L153" s="44"/>
      <c r="M153" s="44"/>
    </row>
    <row r="154" spans="1:13" ht="20.5">
      <c r="A154" s="241" t="s">
        <v>170</v>
      </c>
      <c r="B154" s="16"/>
      <c r="C154" s="16"/>
      <c r="D154" s="16"/>
      <c r="E154" s="77"/>
      <c r="F154" s="34"/>
      <c r="G154" s="257"/>
      <c r="H154" s="49"/>
      <c r="I154" s="44"/>
      <c r="J154" s="44"/>
      <c r="K154" s="44"/>
      <c r="L154" s="44"/>
      <c r="M154" s="44"/>
    </row>
    <row r="155" spans="1:13" ht="20.5">
      <c r="A155" s="67" t="s">
        <v>171</v>
      </c>
      <c r="B155" s="56"/>
      <c r="C155" s="56"/>
      <c r="D155" s="56"/>
      <c r="E155" s="81"/>
      <c r="F155" s="59"/>
      <c r="G155" s="57"/>
      <c r="H155" s="60"/>
      <c r="I155" s="45"/>
      <c r="J155" s="45"/>
      <c r="K155" s="45"/>
      <c r="L155" s="45"/>
      <c r="M155" s="45"/>
    </row>
    <row r="156" spans="1:13" ht="20.5">
      <c r="A156" s="1"/>
    </row>
    <row r="157" spans="1:13" ht="20.5">
      <c r="A157" s="314" t="s">
        <v>604</v>
      </c>
      <c r="B157" s="314"/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</row>
    <row r="158" spans="1:13" ht="18">
      <c r="A158" s="75" t="s">
        <v>69</v>
      </c>
      <c r="B158" s="76" t="s">
        <v>70</v>
      </c>
      <c r="C158" s="76"/>
      <c r="D158" s="74"/>
      <c r="E158" s="75"/>
      <c r="F158" s="76"/>
      <c r="G158" s="76"/>
      <c r="H158" s="74"/>
      <c r="I158" s="43" t="s">
        <v>71</v>
      </c>
      <c r="J158" s="341" t="s">
        <v>516</v>
      </c>
      <c r="K158" s="43" t="s">
        <v>30</v>
      </c>
      <c r="L158" s="43" t="s">
        <v>29</v>
      </c>
      <c r="M158" s="43" t="s">
        <v>32</v>
      </c>
    </row>
    <row r="159" spans="1:13" ht="18">
      <c r="A159" s="241"/>
      <c r="B159" s="242" t="s">
        <v>27</v>
      </c>
      <c r="C159" s="242"/>
      <c r="D159" s="78"/>
      <c r="E159" s="241"/>
      <c r="F159" s="242"/>
      <c r="G159" s="242"/>
      <c r="H159" s="78"/>
      <c r="I159" s="239" t="s">
        <v>72</v>
      </c>
      <c r="J159" s="356"/>
      <c r="K159" s="239"/>
      <c r="L159" s="239" t="s">
        <v>31</v>
      </c>
      <c r="M159" s="239" t="s">
        <v>33</v>
      </c>
    </row>
    <row r="160" spans="1:13" ht="18">
      <c r="A160" s="251" t="s">
        <v>191</v>
      </c>
      <c r="B160" s="252"/>
      <c r="C160" s="252"/>
      <c r="D160" s="259"/>
      <c r="E160" s="251"/>
      <c r="F160" s="98"/>
      <c r="G160" s="98"/>
      <c r="H160" s="103"/>
      <c r="I160" s="47"/>
      <c r="J160" s="47"/>
      <c r="K160" s="47">
        <v>10</v>
      </c>
      <c r="L160" s="47"/>
      <c r="M160" s="47"/>
    </row>
    <row r="161" spans="1:13" ht="20.5">
      <c r="A161" s="75" t="s">
        <v>192</v>
      </c>
      <c r="B161" s="32"/>
      <c r="C161" s="32"/>
      <c r="D161" s="37"/>
      <c r="E161" s="31" t="s">
        <v>195</v>
      </c>
      <c r="F161" s="32"/>
      <c r="G161" s="32"/>
      <c r="H161" s="58"/>
      <c r="I161" s="66"/>
      <c r="J161" s="269"/>
      <c r="K161" s="66">
        <v>5</v>
      </c>
      <c r="L161" s="277">
        <f>(J161*K161)/100</f>
        <v>0</v>
      </c>
      <c r="M161" s="66"/>
    </row>
    <row r="162" spans="1:13" ht="18">
      <c r="A162" s="256" t="s">
        <v>193</v>
      </c>
      <c r="B162" s="257"/>
      <c r="C162" s="257"/>
      <c r="D162" s="49"/>
      <c r="E162" s="256" t="s">
        <v>196</v>
      </c>
      <c r="F162" s="257"/>
      <c r="G162" s="257"/>
      <c r="H162" s="49"/>
      <c r="I162" s="44"/>
      <c r="J162" s="44"/>
      <c r="K162" s="44"/>
      <c r="L162" s="44"/>
      <c r="M162" s="44"/>
    </row>
    <row r="163" spans="1:13" ht="20.5">
      <c r="A163" s="256" t="s">
        <v>194</v>
      </c>
      <c r="B163" s="16"/>
      <c r="C163" s="16"/>
      <c r="D163" s="77"/>
      <c r="E163" s="34" t="s">
        <v>197</v>
      </c>
      <c r="F163" s="16"/>
      <c r="G163" s="16"/>
      <c r="H163" s="49"/>
      <c r="I163" s="44"/>
      <c r="J163" s="44"/>
      <c r="K163" s="44"/>
      <c r="L163" s="44"/>
      <c r="M163" s="44"/>
    </row>
    <row r="164" spans="1:13" ht="20.5">
      <c r="A164" s="254"/>
      <c r="B164" s="16"/>
      <c r="C164" s="16"/>
      <c r="D164" s="77"/>
      <c r="E164" s="34" t="s">
        <v>198</v>
      </c>
      <c r="F164" s="16"/>
      <c r="G164" s="16"/>
      <c r="H164" s="49"/>
      <c r="I164" s="44"/>
      <c r="J164" s="44"/>
      <c r="K164" s="44"/>
      <c r="L164" s="44"/>
      <c r="M164" s="44"/>
    </row>
    <row r="165" spans="1:13" ht="18">
      <c r="A165" s="246"/>
      <c r="B165" s="83"/>
      <c r="C165" s="83"/>
      <c r="D165" s="87"/>
      <c r="E165" s="88" t="s">
        <v>199</v>
      </c>
      <c r="F165" s="83"/>
      <c r="G165" s="83"/>
      <c r="H165" s="60"/>
      <c r="I165" s="45"/>
      <c r="J165" s="45"/>
      <c r="K165" s="45"/>
      <c r="L165" s="45"/>
      <c r="M165" s="45"/>
    </row>
    <row r="166" spans="1:13" ht="18">
      <c r="A166" s="241" t="s">
        <v>550</v>
      </c>
      <c r="B166" s="257"/>
      <c r="C166" s="257"/>
      <c r="D166" s="49"/>
      <c r="E166" s="256"/>
      <c r="F166" s="257"/>
      <c r="G166" s="257"/>
      <c r="H166" s="49"/>
      <c r="I166" s="44"/>
      <c r="J166" s="44"/>
      <c r="K166" s="44"/>
      <c r="L166" s="44"/>
      <c r="M166" s="44"/>
    </row>
    <row r="167" spans="1:13" ht="18">
      <c r="A167" s="88" t="s">
        <v>551</v>
      </c>
      <c r="B167" s="57"/>
      <c r="C167" s="57"/>
      <c r="D167" s="60"/>
      <c r="E167" s="67"/>
      <c r="F167" s="57"/>
      <c r="G167" s="57"/>
      <c r="H167" s="60"/>
      <c r="I167" s="45"/>
      <c r="J167" s="45"/>
      <c r="K167" s="45"/>
      <c r="L167" s="45"/>
      <c r="M167" s="45"/>
    </row>
    <row r="168" spans="1:13" ht="20.5">
      <c r="A168" s="55" t="s">
        <v>200</v>
      </c>
      <c r="B168" s="32"/>
      <c r="C168" s="32"/>
      <c r="D168" s="37"/>
      <c r="E168" s="31" t="s">
        <v>204</v>
      </c>
      <c r="F168" s="32"/>
      <c r="G168" s="32"/>
      <c r="H168" s="58"/>
      <c r="I168" s="66"/>
      <c r="J168" s="269"/>
      <c r="K168" s="66">
        <v>5</v>
      </c>
      <c r="L168" s="277">
        <f>(J168*K168)/100</f>
        <v>0</v>
      </c>
      <c r="M168" s="66"/>
    </row>
    <row r="169" spans="1:13" ht="20.5">
      <c r="A169" s="241" t="s">
        <v>201</v>
      </c>
      <c r="B169" s="16"/>
      <c r="C169" s="16"/>
      <c r="D169" s="77"/>
      <c r="E169" s="34" t="s">
        <v>205</v>
      </c>
      <c r="F169" s="16"/>
      <c r="G169" s="16"/>
      <c r="H169" s="49"/>
      <c r="I169" s="44"/>
      <c r="J169" s="44"/>
      <c r="K169" s="44"/>
      <c r="L169" s="44"/>
      <c r="M169" s="44"/>
    </row>
    <row r="170" spans="1:13" ht="18">
      <c r="A170" s="241" t="s">
        <v>202</v>
      </c>
      <c r="B170" s="257"/>
      <c r="C170" s="257"/>
      <c r="D170" s="49"/>
      <c r="E170" s="256" t="s">
        <v>206</v>
      </c>
      <c r="F170" s="257"/>
      <c r="G170" s="257"/>
      <c r="H170" s="49"/>
      <c r="I170" s="44"/>
      <c r="J170" s="44"/>
      <c r="K170" s="44"/>
      <c r="L170" s="44"/>
      <c r="M170" s="44"/>
    </row>
    <row r="171" spans="1:13" ht="18">
      <c r="A171" s="67" t="s">
        <v>203</v>
      </c>
      <c r="B171" s="247"/>
      <c r="C171" s="247"/>
      <c r="D171" s="111"/>
      <c r="E171" s="246"/>
      <c r="F171" s="247"/>
      <c r="G171" s="247"/>
      <c r="H171" s="60"/>
      <c r="I171" s="45"/>
      <c r="J171" s="45"/>
      <c r="K171" s="44"/>
      <c r="L171" s="45"/>
      <c r="M171" s="45"/>
    </row>
    <row r="172" spans="1:13" ht="20.5">
      <c r="A172" s="241" t="s">
        <v>552</v>
      </c>
      <c r="B172" s="16"/>
      <c r="C172" s="16"/>
      <c r="D172" s="77"/>
      <c r="E172" s="34" t="s">
        <v>213</v>
      </c>
      <c r="F172" s="16"/>
      <c r="G172" s="16"/>
      <c r="H172" s="49"/>
      <c r="I172" s="44"/>
      <c r="J172" s="44"/>
      <c r="K172" s="44"/>
      <c r="L172" s="44"/>
      <c r="M172" s="44"/>
    </row>
    <row r="173" spans="1:13" ht="20.5">
      <c r="A173" s="241" t="s">
        <v>553</v>
      </c>
      <c r="B173" s="16"/>
      <c r="C173" s="16"/>
      <c r="D173" s="77"/>
      <c r="E173" s="34" t="s">
        <v>214</v>
      </c>
      <c r="F173" s="16"/>
      <c r="G173" s="16"/>
      <c r="H173" s="49"/>
      <c r="I173" s="44"/>
      <c r="J173" s="44"/>
      <c r="K173" s="44"/>
      <c r="L173" s="44"/>
      <c r="M173" s="44"/>
    </row>
    <row r="174" spans="1:13" ht="20.5">
      <c r="A174" s="241" t="s">
        <v>554</v>
      </c>
      <c r="B174" s="16"/>
      <c r="C174" s="16"/>
      <c r="D174" s="77"/>
      <c r="E174" s="256" t="s">
        <v>215</v>
      </c>
      <c r="F174" s="16"/>
      <c r="G174" s="16"/>
      <c r="H174" s="49"/>
      <c r="I174" s="44"/>
      <c r="J174" s="44"/>
      <c r="K174" s="44"/>
      <c r="L174" s="44"/>
      <c r="M174" s="44"/>
    </row>
    <row r="175" spans="1:13" ht="20.5">
      <c r="A175" s="256" t="s">
        <v>207</v>
      </c>
      <c r="B175" s="16"/>
      <c r="C175" s="16"/>
      <c r="D175" s="77"/>
      <c r="E175" s="34" t="s">
        <v>216</v>
      </c>
      <c r="F175" s="16"/>
      <c r="G175" s="16"/>
      <c r="H175" s="49"/>
      <c r="I175" s="44"/>
      <c r="J175" s="44"/>
      <c r="K175" s="44"/>
      <c r="L175" s="44"/>
      <c r="M175" s="44"/>
    </row>
    <row r="176" spans="1:13" ht="18">
      <c r="A176" s="256" t="s">
        <v>208</v>
      </c>
      <c r="B176" s="257"/>
      <c r="C176" s="257"/>
      <c r="D176" s="49"/>
      <c r="E176" s="256" t="s">
        <v>217</v>
      </c>
      <c r="F176" s="257"/>
      <c r="G176" s="257"/>
      <c r="H176" s="49"/>
      <c r="I176" s="44"/>
      <c r="J176" s="44"/>
      <c r="K176" s="44"/>
      <c r="L176" s="44"/>
      <c r="M176" s="44"/>
    </row>
    <row r="177" spans="1:13" ht="20.5">
      <c r="A177" s="256" t="s">
        <v>209</v>
      </c>
      <c r="B177" s="16"/>
      <c r="C177" s="16"/>
      <c r="D177" s="77"/>
      <c r="E177" s="34"/>
      <c r="F177" s="16"/>
      <c r="G177" s="16"/>
      <c r="H177" s="49"/>
      <c r="I177" s="44"/>
      <c r="J177" s="44"/>
      <c r="K177" s="44"/>
      <c r="L177" s="44"/>
      <c r="M177" s="44"/>
    </row>
    <row r="178" spans="1:13" ht="18">
      <c r="A178" s="256" t="s">
        <v>210</v>
      </c>
      <c r="B178" s="257"/>
      <c r="C178" s="257"/>
      <c r="D178" s="49"/>
      <c r="E178" s="256"/>
      <c r="F178" s="257"/>
      <c r="G178" s="257"/>
      <c r="H178" s="49"/>
      <c r="I178" s="44"/>
      <c r="J178" s="44"/>
      <c r="K178" s="44"/>
      <c r="L178" s="44"/>
      <c r="M178" s="44"/>
    </row>
    <row r="179" spans="1:13" ht="18">
      <c r="A179" s="256" t="s">
        <v>211</v>
      </c>
      <c r="B179" s="255"/>
      <c r="C179" s="255"/>
      <c r="D179" s="105"/>
      <c r="E179" s="254"/>
      <c r="F179" s="255"/>
      <c r="G179" s="255"/>
      <c r="H179" s="49"/>
      <c r="I179" s="44"/>
      <c r="J179" s="44"/>
      <c r="K179" s="44"/>
      <c r="L179" s="44"/>
      <c r="M179" s="44"/>
    </row>
    <row r="180" spans="1:13" ht="18">
      <c r="A180" s="256" t="s">
        <v>212</v>
      </c>
      <c r="B180" s="255"/>
      <c r="C180" s="255"/>
      <c r="D180" s="105"/>
      <c r="E180" s="254"/>
      <c r="F180" s="255"/>
      <c r="G180" s="255"/>
      <c r="H180" s="49"/>
      <c r="I180" s="44"/>
      <c r="J180" s="44"/>
      <c r="K180" s="44"/>
      <c r="L180" s="44"/>
      <c r="M180" s="44"/>
    </row>
    <row r="181" spans="1:13" ht="20.5">
      <c r="A181" s="107" t="s">
        <v>218</v>
      </c>
      <c r="B181" s="108"/>
      <c r="C181" s="108"/>
      <c r="D181" s="109"/>
      <c r="E181" s="107"/>
      <c r="F181" s="108"/>
      <c r="G181" s="108"/>
      <c r="H181" s="109"/>
      <c r="I181" s="110"/>
      <c r="J181" s="106"/>
      <c r="K181" s="106">
        <v>30</v>
      </c>
      <c r="L181" s="275">
        <f>L136+L161+L168</f>
        <v>0</v>
      </c>
      <c r="M181" s="47"/>
    </row>
    <row r="182" spans="1:13" ht="20.5">
      <c r="A182" s="1"/>
    </row>
    <row r="183" spans="1:13" ht="20.5">
      <c r="A183" s="318" t="s">
        <v>219</v>
      </c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</row>
    <row r="184" spans="1:13">
      <c r="A184" s="4"/>
    </row>
    <row r="185" spans="1:13" ht="18">
      <c r="A185" s="68" t="s">
        <v>25</v>
      </c>
      <c r="B185" s="69"/>
      <c r="C185" s="69"/>
      <c r="D185" s="69"/>
      <c r="E185" s="70"/>
      <c r="F185" s="68" t="s">
        <v>156</v>
      </c>
      <c r="G185" s="69"/>
      <c r="H185" s="70"/>
      <c r="I185" s="43" t="s">
        <v>28</v>
      </c>
      <c r="J185" s="244" t="s">
        <v>29</v>
      </c>
      <c r="K185" s="43" t="s">
        <v>30</v>
      </c>
      <c r="L185" s="43" t="s">
        <v>29</v>
      </c>
      <c r="M185" s="43" t="s">
        <v>32</v>
      </c>
    </row>
    <row r="186" spans="1:13" ht="18">
      <c r="A186" s="241"/>
      <c r="B186" s="242"/>
      <c r="C186" s="242"/>
      <c r="D186" s="242"/>
      <c r="E186" s="78"/>
      <c r="F186" s="71" t="s">
        <v>27</v>
      </c>
      <c r="G186" s="72"/>
      <c r="H186" s="73"/>
      <c r="I186" s="239"/>
      <c r="J186" s="245"/>
      <c r="K186" s="239"/>
      <c r="L186" s="239" t="s">
        <v>31</v>
      </c>
      <c r="M186" s="239" t="s">
        <v>33</v>
      </c>
    </row>
    <row r="187" spans="1:13" ht="18">
      <c r="A187" s="251" t="s">
        <v>220</v>
      </c>
      <c r="B187" s="252"/>
      <c r="C187" s="252"/>
      <c r="D187" s="252"/>
      <c r="E187" s="259"/>
      <c r="F187" s="102"/>
      <c r="G187" s="98"/>
      <c r="H187" s="103"/>
      <c r="I187" s="47"/>
      <c r="J187" s="237"/>
      <c r="K187" s="47">
        <v>10</v>
      </c>
      <c r="L187" s="47"/>
      <c r="M187" s="47"/>
    </row>
    <row r="188" spans="1:13" ht="18">
      <c r="A188" s="251" t="s">
        <v>221</v>
      </c>
      <c r="B188" s="252"/>
      <c r="C188" s="252"/>
      <c r="D188" s="252"/>
      <c r="E188" s="259"/>
      <c r="F188" s="102"/>
      <c r="G188" s="98"/>
      <c r="H188" s="103"/>
      <c r="I188" s="47" t="s">
        <v>222</v>
      </c>
      <c r="J188" s="237"/>
      <c r="K188" s="47"/>
      <c r="L188" s="47"/>
      <c r="M188" s="47"/>
    </row>
    <row r="189" spans="1:13" ht="20.5">
      <c r="A189" s="256" t="s">
        <v>223</v>
      </c>
      <c r="B189" s="16"/>
      <c r="C189" s="16"/>
      <c r="D189" s="16"/>
      <c r="E189" s="77"/>
      <c r="F189" s="34" t="s">
        <v>241</v>
      </c>
      <c r="G189" s="16"/>
      <c r="H189" s="77"/>
      <c r="I189" s="44" t="s">
        <v>222</v>
      </c>
      <c r="J189" s="270"/>
      <c r="K189" s="44">
        <v>7</v>
      </c>
      <c r="L189" s="276">
        <f>J189*K189/100</f>
        <v>0</v>
      </c>
      <c r="M189" s="44"/>
    </row>
    <row r="190" spans="1:13" ht="20.5">
      <c r="A190" s="256" t="s">
        <v>224</v>
      </c>
      <c r="B190" s="257"/>
      <c r="C190" s="257"/>
      <c r="D190" s="257"/>
      <c r="E190" s="49"/>
      <c r="F190" s="256" t="s">
        <v>242</v>
      </c>
      <c r="G190" s="257"/>
      <c r="H190" s="49"/>
      <c r="I190" s="44"/>
      <c r="J190" s="112"/>
      <c r="K190" s="44"/>
      <c r="L190" s="44"/>
      <c r="M190" s="44"/>
    </row>
    <row r="191" spans="1:13" ht="20.5">
      <c r="A191" s="256" t="s">
        <v>225</v>
      </c>
      <c r="B191" s="257"/>
      <c r="C191" s="257"/>
      <c r="D191" s="257"/>
      <c r="E191" s="49"/>
      <c r="F191" s="256" t="s">
        <v>243</v>
      </c>
      <c r="G191" s="257"/>
      <c r="H191" s="49"/>
      <c r="I191" s="44" t="s">
        <v>222</v>
      </c>
      <c r="J191" s="112"/>
      <c r="K191" s="44"/>
      <c r="L191" s="44"/>
      <c r="M191" s="44"/>
    </row>
    <row r="192" spans="1:13" ht="20.5">
      <c r="A192" s="256" t="s">
        <v>226</v>
      </c>
      <c r="B192" s="257"/>
      <c r="C192" s="257"/>
      <c r="D192" s="257"/>
      <c r="E192" s="49"/>
      <c r="F192" s="256" t="s">
        <v>244</v>
      </c>
      <c r="G192" s="257"/>
      <c r="H192" s="49"/>
      <c r="I192" s="113"/>
      <c r="J192" s="112"/>
      <c r="K192" s="44"/>
      <c r="L192" s="44"/>
      <c r="M192" s="44"/>
    </row>
    <row r="193" spans="1:13" ht="20.5">
      <c r="A193" s="256" t="s">
        <v>227</v>
      </c>
      <c r="B193" s="257"/>
      <c r="C193" s="257"/>
      <c r="D193" s="257"/>
      <c r="E193" s="49"/>
      <c r="F193" s="256" t="s">
        <v>555</v>
      </c>
      <c r="G193" s="257"/>
      <c r="H193" s="49"/>
      <c r="I193" s="44" t="s">
        <v>222</v>
      </c>
      <c r="J193" s="112"/>
      <c r="K193" s="44"/>
      <c r="L193" s="44"/>
      <c r="M193" s="44"/>
    </row>
    <row r="194" spans="1:13" ht="18">
      <c r="A194" s="256" t="s">
        <v>228</v>
      </c>
      <c r="B194" s="255"/>
      <c r="C194" s="255"/>
      <c r="D194" s="255"/>
      <c r="E194" s="105"/>
      <c r="F194" s="254"/>
      <c r="G194" s="255"/>
      <c r="H194" s="105"/>
      <c r="I194" s="44" t="s">
        <v>222</v>
      </c>
      <c r="J194" s="112"/>
      <c r="K194" s="44"/>
      <c r="L194" s="44"/>
      <c r="M194" s="44"/>
    </row>
    <row r="195" spans="1:13" ht="18">
      <c r="A195" s="256" t="s">
        <v>229</v>
      </c>
      <c r="B195" s="255"/>
      <c r="C195" s="255"/>
      <c r="D195" s="255"/>
      <c r="E195" s="105"/>
      <c r="F195" s="254"/>
      <c r="G195" s="255"/>
      <c r="H195" s="105"/>
      <c r="I195" s="114"/>
      <c r="J195" s="112"/>
      <c r="K195" s="44"/>
      <c r="L195" s="44"/>
      <c r="M195" s="44"/>
    </row>
    <row r="196" spans="1:13" ht="18">
      <c r="A196" s="256" t="s">
        <v>230</v>
      </c>
      <c r="B196" s="255"/>
      <c r="C196" s="255"/>
      <c r="D196" s="255"/>
      <c r="E196" s="105"/>
      <c r="F196" s="254"/>
      <c r="G196" s="255"/>
      <c r="H196" s="105"/>
      <c r="I196" s="114"/>
      <c r="J196" s="112"/>
      <c r="K196" s="44"/>
      <c r="L196" s="44"/>
      <c r="M196" s="44"/>
    </row>
    <row r="197" spans="1:13" ht="18">
      <c r="A197" s="256" t="s">
        <v>231</v>
      </c>
      <c r="B197" s="255"/>
      <c r="C197" s="255"/>
      <c r="D197" s="255"/>
      <c r="E197" s="105"/>
      <c r="F197" s="254"/>
      <c r="G197" s="255"/>
      <c r="H197" s="105"/>
      <c r="I197" s="114"/>
      <c r="J197" s="112"/>
      <c r="K197" s="44"/>
      <c r="L197" s="44"/>
      <c r="M197" s="44"/>
    </row>
    <row r="198" spans="1:13" ht="18">
      <c r="A198" s="256" t="s">
        <v>232</v>
      </c>
      <c r="B198" s="255"/>
      <c r="C198" s="255"/>
      <c r="D198" s="255"/>
      <c r="E198" s="105"/>
      <c r="F198" s="254"/>
      <c r="G198" s="255"/>
      <c r="H198" s="105"/>
      <c r="I198" s="44" t="s">
        <v>222</v>
      </c>
      <c r="J198" s="112"/>
      <c r="K198" s="44"/>
      <c r="L198" s="44"/>
      <c r="M198" s="44"/>
    </row>
    <row r="199" spans="1:13" ht="18">
      <c r="A199" s="256" t="s">
        <v>233</v>
      </c>
      <c r="B199" s="255"/>
      <c r="C199" s="255"/>
      <c r="D199" s="255"/>
      <c r="E199" s="105"/>
      <c r="F199" s="254"/>
      <c r="G199" s="255"/>
      <c r="H199" s="105"/>
      <c r="I199" s="114"/>
      <c r="J199" s="112"/>
      <c r="K199" s="44"/>
      <c r="L199" s="44"/>
      <c r="M199" s="44"/>
    </row>
    <row r="200" spans="1:13" ht="18">
      <c r="A200" s="256" t="s">
        <v>234</v>
      </c>
      <c r="B200" s="255"/>
      <c r="C200" s="255"/>
      <c r="D200" s="255"/>
      <c r="E200" s="105"/>
      <c r="F200" s="254"/>
      <c r="G200" s="255"/>
      <c r="H200" s="105"/>
      <c r="I200" s="114"/>
      <c r="J200" s="112"/>
      <c r="K200" s="44"/>
      <c r="L200" s="44"/>
      <c r="M200" s="44"/>
    </row>
    <row r="201" spans="1:13" ht="18">
      <c r="A201" s="256" t="s">
        <v>235</v>
      </c>
      <c r="B201" s="255"/>
      <c r="C201" s="255"/>
      <c r="D201" s="255"/>
      <c r="E201" s="105"/>
      <c r="F201" s="254"/>
      <c r="G201" s="255"/>
      <c r="H201" s="105"/>
      <c r="I201" s="114"/>
      <c r="J201" s="112"/>
      <c r="K201" s="44"/>
      <c r="L201" s="44"/>
      <c r="M201" s="44"/>
    </row>
    <row r="202" spans="1:13" ht="18">
      <c r="A202" s="256" t="s">
        <v>236</v>
      </c>
      <c r="B202" s="255"/>
      <c r="C202" s="255"/>
      <c r="D202" s="255"/>
      <c r="E202" s="105"/>
      <c r="F202" s="254"/>
      <c r="G202" s="255"/>
      <c r="H202" s="105"/>
      <c r="I202" s="114"/>
      <c r="J202" s="112"/>
      <c r="K202" s="44"/>
      <c r="L202" s="44"/>
      <c r="M202" s="44"/>
    </row>
    <row r="203" spans="1:13" ht="18">
      <c r="A203" s="256"/>
      <c r="B203" s="255"/>
      <c r="C203" s="255"/>
      <c r="D203" s="255"/>
      <c r="E203" s="105"/>
      <c r="F203" s="254"/>
      <c r="G203" s="255"/>
      <c r="H203" s="105"/>
      <c r="I203" s="114"/>
      <c r="J203" s="112"/>
      <c r="K203" s="44"/>
      <c r="L203" s="44"/>
      <c r="M203" s="44"/>
    </row>
    <row r="204" spans="1:13" ht="18">
      <c r="A204" s="256" t="s">
        <v>237</v>
      </c>
      <c r="B204" s="255"/>
      <c r="C204" s="255"/>
      <c r="D204" s="255"/>
      <c r="E204" s="105"/>
      <c r="F204" s="254"/>
      <c r="G204" s="255"/>
      <c r="H204" s="105"/>
      <c r="I204" s="114"/>
      <c r="J204" s="112"/>
      <c r="K204" s="44"/>
      <c r="L204" s="44"/>
      <c r="M204" s="44"/>
    </row>
    <row r="205" spans="1:13" ht="18">
      <c r="A205" s="256" t="s">
        <v>238</v>
      </c>
      <c r="B205" s="255"/>
      <c r="C205" s="255"/>
      <c r="D205" s="255"/>
      <c r="E205" s="105"/>
      <c r="F205" s="254"/>
      <c r="G205" s="255"/>
      <c r="H205" s="105"/>
      <c r="I205" s="44" t="s">
        <v>222</v>
      </c>
      <c r="J205" s="112"/>
      <c r="K205" s="44"/>
      <c r="L205" s="44"/>
      <c r="M205" s="44"/>
    </row>
    <row r="206" spans="1:13" ht="18">
      <c r="A206" s="241"/>
      <c r="B206" s="255"/>
      <c r="C206" s="255"/>
      <c r="D206" s="255"/>
      <c r="E206" s="105"/>
      <c r="F206" s="254"/>
      <c r="G206" s="255"/>
      <c r="H206" s="105"/>
      <c r="I206" s="114"/>
      <c r="J206" s="112"/>
      <c r="K206" s="44"/>
      <c r="L206" s="44"/>
      <c r="M206" s="44"/>
    </row>
    <row r="207" spans="1:13" ht="18">
      <c r="A207" s="241" t="s">
        <v>239</v>
      </c>
      <c r="B207" s="255"/>
      <c r="C207" s="255"/>
      <c r="D207" s="255"/>
      <c r="E207" s="105"/>
      <c r="F207" s="254"/>
      <c r="G207" s="255"/>
      <c r="H207" s="105"/>
      <c r="I207" s="114"/>
      <c r="J207" s="112"/>
      <c r="K207" s="44"/>
      <c r="L207" s="44"/>
      <c r="M207" s="44"/>
    </row>
    <row r="208" spans="1:13" ht="18">
      <c r="A208" s="67" t="s">
        <v>240</v>
      </c>
      <c r="B208" s="247"/>
      <c r="C208" s="247"/>
      <c r="D208" s="247"/>
      <c r="E208" s="111"/>
      <c r="F208" s="246"/>
      <c r="G208" s="247"/>
      <c r="H208" s="111"/>
      <c r="I208" s="115"/>
      <c r="J208" s="261"/>
      <c r="K208" s="45"/>
      <c r="L208" s="45"/>
      <c r="M208" s="45"/>
    </row>
    <row r="209" spans="1:13" ht="18">
      <c r="A209" s="257"/>
      <c r="B209" s="255"/>
      <c r="C209" s="255"/>
      <c r="D209" s="255"/>
      <c r="E209" s="255"/>
      <c r="F209" s="255"/>
      <c r="G209" s="255"/>
      <c r="H209" s="255"/>
      <c r="I209" s="255"/>
      <c r="J209" s="258"/>
      <c r="K209" s="258"/>
      <c r="L209" s="258"/>
      <c r="M209" s="258"/>
    </row>
    <row r="210" spans="1:13" ht="20.5">
      <c r="A210" s="314" t="s">
        <v>245</v>
      </c>
      <c r="B210" s="314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</row>
    <row r="211" spans="1:13" ht="18">
      <c r="A211" s="68" t="s">
        <v>69</v>
      </c>
      <c r="B211" s="69"/>
      <c r="C211" s="69"/>
      <c r="D211" s="70"/>
      <c r="E211" s="69" t="s">
        <v>70</v>
      </c>
      <c r="F211" s="69"/>
      <c r="G211" s="69"/>
      <c r="H211" s="70"/>
      <c r="I211" s="43" t="s">
        <v>71</v>
      </c>
      <c r="J211" s="341" t="s">
        <v>516</v>
      </c>
      <c r="K211" s="43" t="s">
        <v>30</v>
      </c>
      <c r="L211" s="43" t="s">
        <v>29</v>
      </c>
      <c r="M211" s="43" t="s">
        <v>32</v>
      </c>
    </row>
    <row r="212" spans="1:13" ht="18">
      <c r="A212" s="241"/>
      <c r="B212" s="242"/>
      <c r="C212" s="242"/>
      <c r="D212" s="78"/>
      <c r="E212" s="72" t="s">
        <v>27</v>
      </c>
      <c r="F212" s="72"/>
      <c r="G212" s="72"/>
      <c r="H212" s="73"/>
      <c r="I212" s="239" t="s">
        <v>72</v>
      </c>
      <c r="J212" s="356"/>
      <c r="K212" s="239"/>
      <c r="L212" s="239" t="s">
        <v>31</v>
      </c>
      <c r="M212" s="239" t="s">
        <v>33</v>
      </c>
    </row>
    <row r="213" spans="1:13" ht="18">
      <c r="A213" s="75" t="s">
        <v>246</v>
      </c>
      <c r="B213" s="76"/>
      <c r="C213" s="76"/>
      <c r="D213" s="76"/>
      <c r="E213" s="76"/>
      <c r="F213" s="33"/>
      <c r="G213" s="33"/>
      <c r="H213" s="58"/>
      <c r="I213" s="66"/>
      <c r="J213" s="66"/>
      <c r="K213" s="66"/>
      <c r="L213" s="66"/>
      <c r="M213" s="66"/>
    </row>
    <row r="214" spans="1:13" ht="18">
      <c r="A214" s="88" t="s">
        <v>247</v>
      </c>
      <c r="B214" s="83"/>
      <c r="C214" s="83"/>
      <c r="D214" s="87"/>
      <c r="E214" s="88"/>
      <c r="F214" s="57"/>
      <c r="G214" s="57"/>
      <c r="H214" s="60"/>
      <c r="I214" s="45"/>
      <c r="J214" s="45"/>
      <c r="K214" s="45"/>
      <c r="L214" s="45"/>
      <c r="M214" s="45"/>
    </row>
    <row r="215" spans="1:13" ht="18">
      <c r="A215" s="241" t="s">
        <v>556</v>
      </c>
      <c r="B215" s="257"/>
      <c r="C215" s="257"/>
      <c r="D215" s="49"/>
      <c r="E215" s="256" t="s">
        <v>255</v>
      </c>
      <c r="F215" s="257"/>
      <c r="G215" s="257"/>
      <c r="H215" s="49"/>
      <c r="I215" s="44"/>
      <c r="J215" s="268"/>
      <c r="K215" s="44">
        <v>3</v>
      </c>
      <c r="L215" s="276">
        <f>J215*K215/100</f>
        <v>0</v>
      </c>
      <c r="M215" s="44"/>
    </row>
    <row r="216" spans="1:13" ht="18">
      <c r="A216" s="241" t="s">
        <v>557</v>
      </c>
      <c r="B216" s="257"/>
      <c r="C216" s="257"/>
      <c r="D216" s="49"/>
      <c r="E216" s="256" t="s">
        <v>256</v>
      </c>
      <c r="F216" s="257"/>
      <c r="G216" s="257"/>
      <c r="H216" s="49"/>
      <c r="I216" s="44"/>
      <c r="J216" s="44"/>
      <c r="K216" s="44"/>
      <c r="L216" s="44"/>
      <c r="M216" s="44"/>
    </row>
    <row r="217" spans="1:13" ht="18">
      <c r="A217" s="256" t="s">
        <v>248</v>
      </c>
      <c r="B217" s="257"/>
      <c r="C217" s="257"/>
      <c r="D217" s="49"/>
      <c r="E217" s="256" t="s">
        <v>257</v>
      </c>
      <c r="F217" s="257"/>
      <c r="G217" s="257"/>
      <c r="H217" s="49"/>
      <c r="I217" s="44"/>
      <c r="J217" s="44"/>
      <c r="K217" s="44"/>
      <c r="L217" s="44"/>
      <c r="M217" s="44"/>
    </row>
    <row r="218" spans="1:13" ht="18">
      <c r="A218" s="256" t="s">
        <v>249</v>
      </c>
      <c r="B218" s="257"/>
      <c r="C218" s="257"/>
      <c r="D218" s="49"/>
      <c r="E218" s="256" t="s">
        <v>258</v>
      </c>
      <c r="F218" s="257"/>
      <c r="G218" s="257"/>
      <c r="H218" s="49"/>
      <c r="I218" s="44"/>
      <c r="J218" s="44"/>
      <c r="K218" s="44"/>
      <c r="L218" s="44"/>
      <c r="M218" s="44"/>
    </row>
    <row r="219" spans="1:13" ht="18">
      <c r="A219" s="256" t="s">
        <v>250</v>
      </c>
      <c r="B219" s="257"/>
      <c r="C219" s="257"/>
      <c r="D219" s="49"/>
      <c r="E219" s="256" t="s">
        <v>259</v>
      </c>
      <c r="F219" s="257"/>
      <c r="G219" s="257"/>
      <c r="H219" s="49"/>
      <c r="I219" s="44"/>
      <c r="J219" s="44"/>
      <c r="K219" s="44"/>
      <c r="L219" s="44"/>
      <c r="M219" s="44"/>
    </row>
    <row r="220" spans="1:13" ht="18">
      <c r="A220" s="256" t="s">
        <v>251</v>
      </c>
      <c r="B220" s="257"/>
      <c r="C220" s="257"/>
      <c r="D220" s="49"/>
      <c r="E220" s="256" t="s">
        <v>260</v>
      </c>
      <c r="F220" s="257"/>
      <c r="G220" s="257"/>
      <c r="H220" s="49"/>
      <c r="I220" s="44"/>
      <c r="J220" s="44"/>
      <c r="K220" s="44"/>
      <c r="L220" s="44"/>
      <c r="M220" s="44"/>
    </row>
    <row r="221" spans="1:13" ht="18">
      <c r="A221" s="256" t="s">
        <v>252</v>
      </c>
      <c r="B221" s="257"/>
      <c r="C221" s="257"/>
      <c r="D221" s="49"/>
      <c r="E221" s="241" t="s">
        <v>125</v>
      </c>
      <c r="F221" s="257"/>
      <c r="G221" s="257"/>
      <c r="H221" s="49"/>
      <c r="I221" s="44"/>
      <c r="J221" s="44"/>
      <c r="K221" s="44"/>
      <c r="L221" s="44"/>
      <c r="M221" s="44"/>
    </row>
    <row r="222" spans="1:13" ht="20.5">
      <c r="A222" s="256" t="s">
        <v>252</v>
      </c>
      <c r="B222" s="242"/>
      <c r="C222" s="242"/>
      <c r="D222" s="78"/>
      <c r="E222" s="34" t="s">
        <v>126</v>
      </c>
      <c r="F222" s="257"/>
      <c r="G222" s="257"/>
      <c r="H222" s="49"/>
      <c r="I222" s="44"/>
      <c r="J222" s="44"/>
      <c r="K222" s="44"/>
      <c r="L222" s="44"/>
      <c r="M222" s="44"/>
    </row>
    <row r="223" spans="1:13" ht="20.5">
      <c r="A223" s="256" t="s">
        <v>252</v>
      </c>
      <c r="B223" s="16"/>
      <c r="C223" s="16"/>
      <c r="D223" s="77"/>
      <c r="E223" s="34" t="s">
        <v>261</v>
      </c>
      <c r="F223" s="257"/>
      <c r="G223" s="257"/>
      <c r="H223" s="49"/>
      <c r="I223" s="44"/>
      <c r="J223" s="44"/>
      <c r="K223" s="44"/>
      <c r="L223" s="44"/>
      <c r="M223" s="44"/>
    </row>
    <row r="224" spans="1:13" ht="20.5">
      <c r="A224" s="256" t="s">
        <v>253</v>
      </c>
      <c r="B224" s="16"/>
      <c r="C224" s="16"/>
      <c r="D224" s="77"/>
      <c r="E224" s="34" t="s">
        <v>262</v>
      </c>
      <c r="F224" s="257"/>
      <c r="G224" s="257"/>
      <c r="H224" s="49"/>
      <c r="I224" s="44"/>
      <c r="J224" s="44"/>
      <c r="K224" s="44"/>
      <c r="L224" s="44"/>
      <c r="M224" s="44"/>
    </row>
    <row r="225" spans="1:13" ht="20.5">
      <c r="A225" s="256" t="s">
        <v>254</v>
      </c>
      <c r="B225" s="16"/>
      <c r="C225" s="16"/>
      <c r="D225" s="77"/>
      <c r="E225" s="34" t="s">
        <v>263</v>
      </c>
      <c r="F225" s="257"/>
      <c r="G225" s="257"/>
      <c r="H225" s="49"/>
      <c r="I225" s="44"/>
      <c r="J225" s="44"/>
      <c r="K225" s="44"/>
      <c r="L225" s="44"/>
      <c r="M225" s="44"/>
    </row>
    <row r="226" spans="1:13" ht="18">
      <c r="A226" s="254"/>
      <c r="B226" s="257"/>
      <c r="C226" s="257"/>
      <c r="D226" s="49"/>
      <c r="E226" s="256"/>
      <c r="F226" s="257"/>
      <c r="G226" s="257"/>
      <c r="H226" s="49"/>
      <c r="I226" s="44"/>
      <c r="J226" s="44"/>
      <c r="K226" s="44"/>
      <c r="L226" s="44"/>
      <c r="M226" s="44"/>
    </row>
    <row r="227" spans="1:13" ht="20.5">
      <c r="A227" s="75" t="s">
        <v>558</v>
      </c>
      <c r="B227" s="32"/>
      <c r="C227" s="32"/>
      <c r="D227" s="37"/>
      <c r="E227" s="31" t="s">
        <v>268</v>
      </c>
      <c r="F227" s="33"/>
      <c r="G227" s="33"/>
      <c r="H227" s="58"/>
      <c r="I227" s="66"/>
      <c r="J227" s="66"/>
      <c r="K227" s="44"/>
      <c r="L227" s="66"/>
      <c r="M227" s="66"/>
    </row>
    <row r="228" spans="1:13" ht="20.5">
      <c r="A228" s="241" t="s">
        <v>559</v>
      </c>
      <c r="B228" s="16"/>
      <c r="C228" s="16"/>
      <c r="D228" s="77"/>
      <c r="E228" s="34" t="s">
        <v>269</v>
      </c>
      <c r="F228" s="257"/>
      <c r="G228" s="257"/>
      <c r="H228" s="49"/>
      <c r="I228" s="44"/>
      <c r="J228" s="44"/>
      <c r="K228" s="44"/>
      <c r="L228" s="44"/>
      <c r="M228" s="44"/>
    </row>
    <row r="229" spans="1:13" ht="20.5">
      <c r="A229" s="256" t="s">
        <v>264</v>
      </c>
      <c r="B229" s="16"/>
      <c r="C229" s="16"/>
      <c r="D229" s="77"/>
      <c r="E229" s="34" t="s">
        <v>270</v>
      </c>
      <c r="F229" s="257"/>
      <c r="G229" s="257"/>
      <c r="H229" s="49"/>
      <c r="I229" s="44"/>
      <c r="J229" s="44"/>
      <c r="K229" s="44"/>
      <c r="L229" s="44"/>
      <c r="M229" s="44"/>
    </row>
    <row r="230" spans="1:13" ht="20.5">
      <c r="A230" s="256" t="s">
        <v>265</v>
      </c>
      <c r="B230" s="16"/>
      <c r="C230" s="16"/>
      <c r="D230" s="77"/>
      <c r="E230" s="256" t="s">
        <v>271</v>
      </c>
      <c r="F230" s="257"/>
      <c r="G230" s="257"/>
      <c r="H230" s="49"/>
      <c r="I230" s="44"/>
      <c r="J230" s="44"/>
      <c r="K230" s="44"/>
      <c r="L230" s="44"/>
      <c r="M230" s="44"/>
    </row>
    <row r="231" spans="1:13" ht="18">
      <c r="A231" s="256" t="s">
        <v>266</v>
      </c>
      <c r="B231" s="257"/>
      <c r="C231" s="257"/>
      <c r="D231" s="49"/>
      <c r="E231" s="256" t="s">
        <v>272</v>
      </c>
      <c r="F231" s="257"/>
      <c r="G231" s="257"/>
      <c r="H231" s="49"/>
      <c r="I231" s="44"/>
      <c r="J231" s="44"/>
      <c r="K231" s="44"/>
      <c r="L231" s="44"/>
      <c r="M231" s="44"/>
    </row>
    <row r="232" spans="1:13" ht="18">
      <c r="A232" s="256" t="s">
        <v>267</v>
      </c>
      <c r="B232" s="257"/>
      <c r="C232" s="257"/>
      <c r="D232" s="49"/>
      <c r="E232" s="256"/>
      <c r="F232" s="257"/>
      <c r="G232" s="257"/>
      <c r="H232" s="49"/>
      <c r="I232" s="44"/>
      <c r="J232" s="44"/>
      <c r="K232" s="44"/>
      <c r="L232" s="44"/>
      <c r="M232" s="44"/>
    </row>
    <row r="233" spans="1:13" ht="18">
      <c r="A233" s="88"/>
      <c r="B233" s="247"/>
      <c r="C233" s="247"/>
      <c r="D233" s="111"/>
      <c r="E233" s="246"/>
      <c r="F233" s="57"/>
      <c r="G233" s="57"/>
      <c r="H233" s="60"/>
      <c r="I233" s="45"/>
      <c r="J233" s="45"/>
      <c r="K233" s="45"/>
      <c r="L233" s="45"/>
      <c r="M233" s="45"/>
    </row>
    <row r="234" spans="1:13" ht="20.5">
      <c r="A234" s="118" t="s">
        <v>273</v>
      </c>
      <c r="B234" s="119"/>
      <c r="C234" s="119"/>
      <c r="D234" s="120"/>
      <c r="E234" s="118"/>
      <c r="F234" s="119"/>
      <c r="G234" s="119"/>
      <c r="H234" s="121"/>
      <c r="I234" s="122"/>
      <c r="J234" s="104"/>
      <c r="K234" s="45">
        <v>10</v>
      </c>
      <c r="L234" s="278">
        <f>L189+L215</f>
        <v>0</v>
      </c>
      <c r="M234" s="45"/>
    </row>
    <row r="235" spans="1:13" ht="20.5">
      <c r="A235" s="1"/>
    </row>
    <row r="236" spans="1:13" ht="20.5">
      <c r="A236" s="1"/>
    </row>
    <row r="237" spans="1:13" ht="20.5">
      <c r="A237" s="314" t="s">
        <v>274</v>
      </c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</row>
    <row r="238" spans="1:13" ht="18">
      <c r="A238" s="68" t="s">
        <v>25</v>
      </c>
      <c r="B238" s="69"/>
      <c r="C238" s="69"/>
      <c r="D238" s="69"/>
      <c r="E238" s="70"/>
      <c r="F238" s="69" t="s">
        <v>156</v>
      </c>
      <c r="G238" s="69"/>
      <c r="H238" s="70"/>
      <c r="I238" s="43" t="s">
        <v>28</v>
      </c>
      <c r="J238" s="43" t="s">
        <v>29</v>
      </c>
      <c r="K238" s="43" t="s">
        <v>30</v>
      </c>
      <c r="L238" s="43" t="s">
        <v>29</v>
      </c>
      <c r="M238" s="43" t="s">
        <v>32</v>
      </c>
    </row>
    <row r="239" spans="1:13" ht="18">
      <c r="A239" s="241"/>
      <c r="B239" s="242"/>
      <c r="C239" s="242"/>
      <c r="D239" s="242"/>
      <c r="E239" s="78"/>
      <c r="F239" s="72" t="s">
        <v>27</v>
      </c>
      <c r="G239" s="72"/>
      <c r="H239" s="73"/>
      <c r="I239" s="239"/>
      <c r="J239" s="239"/>
      <c r="K239" s="239"/>
      <c r="L239" s="239" t="s">
        <v>31</v>
      </c>
      <c r="M239" s="239" t="s">
        <v>33</v>
      </c>
    </row>
    <row r="240" spans="1:13" ht="18">
      <c r="A240" s="251" t="s">
        <v>275</v>
      </c>
      <c r="B240" s="252"/>
      <c r="C240" s="252"/>
      <c r="D240" s="252"/>
      <c r="E240" s="259"/>
      <c r="F240" s="102"/>
      <c r="G240" s="98"/>
      <c r="H240" s="103"/>
      <c r="I240" s="47"/>
      <c r="J240" s="47"/>
      <c r="K240" s="47">
        <v>5</v>
      </c>
      <c r="L240" s="47"/>
      <c r="M240" s="47"/>
    </row>
    <row r="241" spans="1:13" ht="20.5">
      <c r="A241" s="241" t="s">
        <v>276</v>
      </c>
      <c r="B241" s="16"/>
      <c r="C241" s="16"/>
      <c r="D241" s="16"/>
      <c r="E241" s="77"/>
      <c r="F241" s="34" t="s">
        <v>282</v>
      </c>
      <c r="G241" s="257"/>
      <c r="H241" s="49"/>
      <c r="I241" s="44" t="s">
        <v>287</v>
      </c>
      <c r="J241" s="268"/>
      <c r="K241" s="44">
        <v>3</v>
      </c>
      <c r="L241" s="276">
        <f>J241*K241/100</f>
        <v>0</v>
      </c>
      <c r="M241" s="44"/>
    </row>
    <row r="242" spans="1:13" ht="20.5">
      <c r="A242" s="256" t="s">
        <v>277</v>
      </c>
      <c r="B242" s="16"/>
      <c r="C242" s="16"/>
      <c r="D242" s="16"/>
      <c r="E242" s="77"/>
      <c r="F242" s="34" t="s">
        <v>283</v>
      </c>
      <c r="G242" s="257"/>
      <c r="H242" s="49"/>
      <c r="I242" s="44"/>
      <c r="J242" s="44"/>
      <c r="K242" s="44"/>
      <c r="L242" s="44"/>
      <c r="M242" s="44"/>
    </row>
    <row r="243" spans="1:13" ht="20.5">
      <c r="A243" s="256" t="s">
        <v>278</v>
      </c>
      <c r="B243" s="16"/>
      <c r="C243" s="16"/>
      <c r="D243" s="16"/>
      <c r="E243" s="77"/>
      <c r="F243" s="34" t="s">
        <v>284</v>
      </c>
      <c r="G243" s="257"/>
      <c r="H243" s="49"/>
      <c r="I243" s="44" t="s">
        <v>288</v>
      </c>
      <c r="J243" s="44"/>
      <c r="K243" s="44"/>
      <c r="L243" s="44"/>
      <c r="M243" s="44"/>
    </row>
    <row r="244" spans="1:13" ht="20.5">
      <c r="A244" s="256" t="s">
        <v>279</v>
      </c>
      <c r="B244" s="16"/>
      <c r="C244" s="16"/>
      <c r="D244" s="16"/>
      <c r="E244" s="77"/>
      <c r="F244" s="34" t="s">
        <v>285</v>
      </c>
      <c r="G244" s="257"/>
      <c r="H244" s="49"/>
      <c r="I244" s="44"/>
      <c r="J244" s="44"/>
      <c r="K244" s="44"/>
      <c r="L244" s="44"/>
      <c r="M244" s="44"/>
    </row>
    <row r="245" spans="1:13" ht="20.5">
      <c r="A245" s="256" t="s">
        <v>280</v>
      </c>
      <c r="B245" s="16"/>
      <c r="C245" s="16"/>
      <c r="D245" s="16"/>
      <c r="E245" s="77"/>
      <c r="F245" s="34" t="s">
        <v>286</v>
      </c>
      <c r="G245" s="257"/>
      <c r="H245" s="49"/>
      <c r="I245" s="44" t="s">
        <v>288</v>
      </c>
      <c r="J245" s="44"/>
      <c r="K245" s="44"/>
      <c r="L245" s="44"/>
      <c r="M245" s="44"/>
    </row>
    <row r="246" spans="1:13" ht="18">
      <c r="A246" s="241" t="s">
        <v>281</v>
      </c>
      <c r="B246" s="255"/>
      <c r="C246" s="255"/>
      <c r="D246" s="255"/>
      <c r="E246" s="105"/>
      <c r="F246" s="254"/>
      <c r="G246" s="257"/>
      <c r="H246" s="49"/>
      <c r="I246" s="44"/>
      <c r="J246" s="44"/>
      <c r="K246" s="44"/>
      <c r="L246" s="44"/>
      <c r="M246" s="44"/>
    </row>
    <row r="247" spans="1:13" ht="18">
      <c r="A247" s="256" t="s">
        <v>280</v>
      </c>
      <c r="B247" s="255"/>
      <c r="C247" s="255"/>
      <c r="D247" s="255"/>
      <c r="E247" s="105"/>
      <c r="F247" s="254"/>
      <c r="G247" s="257"/>
      <c r="H247" s="49"/>
      <c r="I247" s="44" t="s">
        <v>289</v>
      </c>
      <c r="J247" s="44"/>
      <c r="K247" s="44"/>
      <c r="L247" s="44"/>
      <c r="M247" s="44"/>
    </row>
    <row r="248" spans="1:13" ht="18">
      <c r="A248" s="68" t="s">
        <v>69</v>
      </c>
      <c r="B248" s="69"/>
      <c r="C248" s="69"/>
      <c r="D248" s="69"/>
      <c r="E248" s="70"/>
      <c r="F248" s="68" t="s">
        <v>70</v>
      </c>
      <c r="G248" s="69"/>
      <c r="H248" s="70"/>
      <c r="I248" s="43" t="s">
        <v>290</v>
      </c>
      <c r="J248" s="43" t="s">
        <v>29</v>
      </c>
      <c r="K248" s="43" t="s">
        <v>30</v>
      </c>
      <c r="L248" s="43" t="s">
        <v>29</v>
      </c>
      <c r="M248" s="43" t="s">
        <v>32</v>
      </c>
    </row>
    <row r="249" spans="1:13" ht="18">
      <c r="A249" s="88"/>
      <c r="B249" s="83"/>
      <c r="C249" s="83"/>
      <c r="D249" s="83"/>
      <c r="E249" s="87"/>
      <c r="F249" s="123" t="s">
        <v>27</v>
      </c>
      <c r="G249" s="124"/>
      <c r="H249" s="125"/>
      <c r="I249" s="253"/>
      <c r="J249" s="253"/>
      <c r="K249" s="253"/>
      <c r="L249" s="253" t="s">
        <v>31</v>
      </c>
      <c r="M249" s="253" t="s">
        <v>33</v>
      </c>
    </row>
    <row r="250" spans="1:13" ht="18">
      <c r="A250" s="241" t="s">
        <v>291</v>
      </c>
      <c r="B250" s="242"/>
      <c r="C250" s="242"/>
      <c r="D250" s="242"/>
      <c r="E250" s="78"/>
      <c r="F250" s="241"/>
      <c r="G250" s="257"/>
      <c r="H250" s="49"/>
      <c r="I250" s="44"/>
      <c r="J250" s="44"/>
      <c r="K250" s="44"/>
      <c r="L250" s="44"/>
      <c r="M250" s="44"/>
    </row>
    <row r="251" spans="1:13" ht="18">
      <c r="A251" s="75" t="s">
        <v>292</v>
      </c>
      <c r="B251" s="33"/>
      <c r="C251" s="33"/>
      <c r="D251" s="33"/>
      <c r="E251" s="58"/>
      <c r="F251" s="55" t="s">
        <v>296</v>
      </c>
      <c r="G251" s="33"/>
      <c r="H251" s="58"/>
      <c r="I251" s="66"/>
      <c r="J251" s="269"/>
      <c r="K251" s="66">
        <v>2</v>
      </c>
      <c r="L251" s="277">
        <f>J251*K251/100</f>
        <v>0</v>
      </c>
      <c r="M251" s="66"/>
    </row>
    <row r="252" spans="1:13" ht="18">
      <c r="A252" s="241" t="s">
        <v>293</v>
      </c>
      <c r="B252" s="257"/>
      <c r="C252" s="257"/>
      <c r="D252" s="257"/>
      <c r="E252" s="49"/>
      <c r="F252" s="256" t="s">
        <v>297</v>
      </c>
      <c r="G252" s="257"/>
      <c r="H252" s="49"/>
      <c r="I252" s="44"/>
      <c r="J252" s="44"/>
      <c r="K252" s="44"/>
      <c r="L252" s="44"/>
      <c r="M252" s="44"/>
    </row>
    <row r="253" spans="1:13" ht="18">
      <c r="A253" s="256" t="s">
        <v>131</v>
      </c>
      <c r="B253" s="257"/>
      <c r="C253" s="257"/>
      <c r="D253" s="257"/>
      <c r="E253" s="49"/>
      <c r="F253" s="256" t="s">
        <v>298</v>
      </c>
      <c r="G253" s="257"/>
      <c r="H253" s="49"/>
      <c r="I253" s="44"/>
      <c r="J253" s="44"/>
      <c r="K253" s="44"/>
      <c r="L253" s="44"/>
      <c r="M253" s="44"/>
    </row>
    <row r="254" spans="1:13" ht="18">
      <c r="A254" s="256" t="s">
        <v>132</v>
      </c>
      <c r="B254" s="257"/>
      <c r="C254" s="257"/>
      <c r="D254" s="257"/>
      <c r="E254" s="49"/>
      <c r="F254" s="256" t="s">
        <v>299</v>
      </c>
      <c r="G254" s="257"/>
      <c r="H254" s="49"/>
      <c r="I254" s="44"/>
      <c r="J254" s="44"/>
      <c r="K254" s="44"/>
      <c r="L254" s="44"/>
      <c r="M254" s="44"/>
    </row>
    <row r="255" spans="1:13" ht="18">
      <c r="A255" s="256" t="s">
        <v>560</v>
      </c>
      <c r="B255" s="257"/>
      <c r="C255" s="257"/>
      <c r="D255" s="257"/>
      <c r="E255" s="49"/>
      <c r="F255" s="256" t="s">
        <v>300</v>
      </c>
      <c r="G255" s="257"/>
      <c r="H255" s="49"/>
      <c r="I255" s="44"/>
      <c r="J255" s="44"/>
      <c r="K255" s="44"/>
      <c r="L255" s="44"/>
      <c r="M255" s="44"/>
    </row>
    <row r="256" spans="1:13" ht="18">
      <c r="A256" s="256" t="s">
        <v>134</v>
      </c>
      <c r="B256" s="257"/>
      <c r="C256" s="257"/>
      <c r="D256" s="257"/>
      <c r="E256" s="49"/>
      <c r="F256" s="256" t="s">
        <v>301</v>
      </c>
      <c r="G256" s="257"/>
      <c r="H256" s="49"/>
      <c r="I256" s="44"/>
      <c r="J256" s="44"/>
      <c r="K256" s="44"/>
      <c r="L256" s="44"/>
      <c r="M256" s="44"/>
    </row>
    <row r="257" spans="1:13" ht="18">
      <c r="A257" s="256" t="s">
        <v>561</v>
      </c>
      <c r="B257" s="257"/>
      <c r="C257" s="257"/>
      <c r="D257" s="257"/>
      <c r="E257" s="49"/>
      <c r="F257" s="256" t="s">
        <v>302</v>
      </c>
      <c r="G257" s="257"/>
      <c r="H257" s="49"/>
      <c r="I257" s="44"/>
      <c r="J257" s="44"/>
      <c r="K257" s="44"/>
      <c r="L257" s="44"/>
      <c r="M257" s="44"/>
    </row>
    <row r="258" spans="1:13" ht="18">
      <c r="A258" s="256" t="s">
        <v>294</v>
      </c>
      <c r="B258" s="257"/>
      <c r="C258" s="257"/>
      <c r="D258" s="257"/>
      <c r="E258" s="49"/>
      <c r="F258" s="256" t="s">
        <v>303</v>
      </c>
      <c r="G258" s="257"/>
      <c r="H258" s="49"/>
      <c r="I258" s="44"/>
      <c r="J258" s="44"/>
      <c r="K258" s="44"/>
      <c r="L258" s="44"/>
      <c r="M258" s="44"/>
    </row>
    <row r="259" spans="1:13" ht="20.5">
      <c r="A259" s="256" t="s">
        <v>295</v>
      </c>
      <c r="B259" s="257"/>
      <c r="C259" s="257"/>
      <c r="D259" s="257"/>
      <c r="E259" s="49"/>
      <c r="F259" s="256" t="s">
        <v>304</v>
      </c>
      <c r="G259" s="257"/>
      <c r="H259" s="49"/>
      <c r="I259" s="44"/>
      <c r="J259" s="44"/>
      <c r="K259" s="44"/>
      <c r="L259" s="44"/>
      <c r="M259" s="44"/>
    </row>
    <row r="260" spans="1:13" ht="20.5">
      <c r="A260" s="254"/>
      <c r="B260" s="257"/>
      <c r="C260" s="257"/>
      <c r="D260" s="257"/>
      <c r="E260" s="49"/>
      <c r="F260" s="256" t="s">
        <v>305</v>
      </c>
      <c r="G260" s="257"/>
      <c r="H260" s="49"/>
      <c r="I260" s="44"/>
      <c r="J260" s="44"/>
      <c r="K260" s="44"/>
      <c r="L260" s="44"/>
      <c r="M260" s="44"/>
    </row>
    <row r="261" spans="1:13" ht="20.5">
      <c r="A261" s="246"/>
      <c r="B261" s="57"/>
      <c r="C261" s="57"/>
      <c r="D261" s="57"/>
      <c r="E261" s="60"/>
      <c r="F261" s="67" t="s">
        <v>306</v>
      </c>
      <c r="G261" s="57"/>
      <c r="H261" s="60"/>
      <c r="I261" s="45"/>
      <c r="J261" s="45"/>
      <c r="K261" s="45"/>
      <c r="L261" s="45"/>
      <c r="M261" s="45"/>
    </row>
    <row r="262" spans="1:13" ht="20.5">
      <c r="A262" s="118" t="s">
        <v>307</v>
      </c>
      <c r="B262" s="119"/>
      <c r="C262" s="119"/>
      <c r="D262" s="119"/>
      <c r="E262" s="120"/>
      <c r="F262" s="118"/>
      <c r="G262" s="119"/>
      <c r="H262" s="120"/>
      <c r="I262" s="122"/>
      <c r="J262" s="104"/>
      <c r="K262" s="104">
        <v>5</v>
      </c>
      <c r="L262" s="278">
        <f>L241+L251</f>
        <v>0</v>
      </c>
      <c r="M262" s="45"/>
    </row>
    <row r="263" spans="1:13" ht="20.5">
      <c r="A263" s="126"/>
      <c r="B263" s="126"/>
      <c r="C263" s="126"/>
      <c r="D263" s="126"/>
      <c r="E263" s="126"/>
      <c r="F263" s="126"/>
      <c r="G263" s="126"/>
      <c r="H263" s="126"/>
      <c r="I263" s="126"/>
      <c r="J263" s="250"/>
      <c r="K263" s="250"/>
      <c r="L263" s="258"/>
      <c r="M263" s="258"/>
    </row>
    <row r="264" spans="1:13" ht="20.5">
      <c r="A264" s="318" t="s">
        <v>308</v>
      </c>
      <c r="B264" s="318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</row>
    <row r="265" spans="1:13">
      <c r="A265" s="4"/>
    </row>
    <row r="266" spans="1:13" ht="18">
      <c r="A266" s="68" t="s">
        <v>25</v>
      </c>
      <c r="B266" s="69"/>
      <c r="C266" s="69"/>
      <c r="D266" s="69"/>
      <c r="E266" s="70"/>
      <c r="F266" s="69" t="s">
        <v>156</v>
      </c>
      <c r="G266" s="69"/>
      <c r="H266" s="70"/>
      <c r="I266" s="43" t="s">
        <v>28</v>
      </c>
      <c r="J266" s="43" t="s">
        <v>29</v>
      </c>
      <c r="K266" s="43" t="s">
        <v>30</v>
      </c>
      <c r="L266" s="43" t="s">
        <v>29</v>
      </c>
      <c r="M266" s="43" t="s">
        <v>32</v>
      </c>
    </row>
    <row r="267" spans="1:13" ht="18">
      <c r="A267" s="241"/>
      <c r="B267" s="242"/>
      <c r="C267" s="242"/>
      <c r="D267" s="242"/>
      <c r="E267" s="78"/>
      <c r="F267" s="72" t="s">
        <v>27</v>
      </c>
      <c r="G267" s="72"/>
      <c r="H267" s="73"/>
      <c r="I267" s="239"/>
      <c r="J267" s="239"/>
      <c r="K267" s="239"/>
      <c r="L267" s="239" t="s">
        <v>31</v>
      </c>
      <c r="M267" s="239" t="s">
        <v>33</v>
      </c>
    </row>
    <row r="268" spans="1:13" ht="18">
      <c r="A268" s="251" t="s">
        <v>309</v>
      </c>
      <c r="B268" s="252"/>
      <c r="C268" s="252"/>
      <c r="D268" s="252"/>
      <c r="E268" s="259"/>
      <c r="F268" s="102"/>
      <c r="G268" s="98"/>
      <c r="H268" s="103"/>
      <c r="I268" s="47"/>
      <c r="J268" s="47"/>
      <c r="K268" s="47">
        <v>10</v>
      </c>
      <c r="L268" s="47"/>
      <c r="M268" s="47"/>
    </row>
    <row r="269" spans="1:13" ht="18">
      <c r="A269" s="251" t="s">
        <v>310</v>
      </c>
      <c r="B269" s="252"/>
      <c r="C269" s="252"/>
      <c r="D269" s="252"/>
      <c r="E269" s="259"/>
      <c r="F269" s="102"/>
      <c r="G269" s="98"/>
      <c r="H269" s="103"/>
      <c r="I269" s="47"/>
      <c r="J269" s="47"/>
      <c r="K269" s="47"/>
      <c r="L269" s="47"/>
      <c r="M269" s="47"/>
    </row>
    <row r="270" spans="1:13" ht="20.5">
      <c r="A270" s="241" t="s">
        <v>311</v>
      </c>
      <c r="B270" s="16"/>
      <c r="C270" s="16"/>
      <c r="D270" s="16"/>
      <c r="E270" s="77"/>
      <c r="F270" s="256" t="s">
        <v>565</v>
      </c>
      <c r="G270" s="257"/>
      <c r="H270" s="49"/>
      <c r="I270" s="44"/>
      <c r="J270" s="268"/>
      <c r="K270" s="44">
        <v>7</v>
      </c>
      <c r="L270" s="276">
        <f>J270*K270/100</f>
        <v>0</v>
      </c>
      <c r="M270" s="44"/>
    </row>
    <row r="271" spans="1:13" ht="20.5">
      <c r="A271" s="256" t="s">
        <v>312</v>
      </c>
      <c r="B271" s="257"/>
      <c r="C271" s="257"/>
      <c r="D271" s="257"/>
      <c r="E271" s="49"/>
      <c r="F271" s="256" t="s">
        <v>242</v>
      </c>
      <c r="G271" s="257"/>
      <c r="H271" s="49"/>
      <c r="I271" s="44"/>
      <c r="J271" s="44"/>
      <c r="K271" s="44"/>
      <c r="L271" s="44"/>
      <c r="M271" s="44"/>
    </row>
    <row r="272" spans="1:13" ht="20.5">
      <c r="A272" s="256" t="s">
        <v>313</v>
      </c>
      <c r="B272" s="257"/>
      <c r="C272" s="257"/>
      <c r="D272" s="257"/>
      <c r="E272" s="49"/>
      <c r="F272" s="256" t="s">
        <v>243</v>
      </c>
      <c r="G272" s="257"/>
      <c r="H272" s="49"/>
      <c r="I272" s="44"/>
      <c r="J272" s="44"/>
      <c r="K272" s="44"/>
      <c r="L272" s="44"/>
      <c r="M272" s="44"/>
    </row>
    <row r="273" spans="1:13" ht="20.5">
      <c r="A273" s="256" t="s">
        <v>563</v>
      </c>
      <c r="B273" s="257"/>
      <c r="C273" s="257"/>
      <c r="D273" s="257"/>
      <c r="E273" s="49"/>
      <c r="F273" s="256" t="s">
        <v>244</v>
      </c>
      <c r="G273" s="257"/>
      <c r="H273" s="49"/>
      <c r="I273" s="44"/>
      <c r="J273" s="44"/>
      <c r="K273" s="44"/>
      <c r="L273" s="44"/>
      <c r="M273" s="44"/>
    </row>
    <row r="274" spans="1:13" ht="20.5">
      <c r="A274" s="256" t="s">
        <v>564</v>
      </c>
      <c r="B274" s="257"/>
      <c r="C274" s="257"/>
      <c r="D274" s="257"/>
      <c r="E274" s="49"/>
      <c r="F274" s="256" t="s">
        <v>562</v>
      </c>
      <c r="G274" s="257"/>
      <c r="H274" s="49"/>
      <c r="I274" s="44"/>
      <c r="J274" s="44"/>
      <c r="K274" s="44"/>
      <c r="L274" s="44"/>
      <c r="M274" s="44"/>
    </row>
    <row r="275" spans="1:13" ht="18">
      <c r="A275" s="256" t="s">
        <v>314</v>
      </c>
      <c r="B275" s="257"/>
      <c r="C275" s="257"/>
      <c r="D275" s="257"/>
      <c r="E275" s="49"/>
      <c r="F275" s="256"/>
      <c r="G275" s="257"/>
      <c r="H275" s="49"/>
      <c r="I275" s="44"/>
      <c r="J275" s="44"/>
      <c r="K275" s="44"/>
      <c r="L275" s="44"/>
      <c r="M275" s="44"/>
    </row>
    <row r="276" spans="1:13" ht="18">
      <c r="A276" s="256" t="s">
        <v>315</v>
      </c>
      <c r="B276" s="255"/>
      <c r="C276" s="255"/>
      <c r="D276" s="255"/>
      <c r="E276" s="105"/>
      <c r="F276" s="254"/>
      <c r="G276" s="257"/>
      <c r="H276" s="49"/>
      <c r="I276" s="44"/>
      <c r="J276" s="44"/>
      <c r="K276" s="44"/>
      <c r="L276" s="44"/>
      <c r="M276" s="44"/>
    </row>
    <row r="277" spans="1:13" ht="18">
      <c r="A277" s="256" t="s">
        <v>316</v>
      </c>
      <c r="B277" s="255"/>
      <c r="C277" s="255"/>
      <c r="D277" s="255"/>
      <c r="E277" s="105"/>
      <c r="F277" s="254"/>
      <c r="G277" s="257"/>
      <c r="H277" s="49"/>
      <c r="I277" s="44"/>
      <c r="J277" s="44"/>
      <c r="K277" s="44"/>
      <c r="L277" s="44"/>
      <c r="M277" s="44"/>
    </row>
    <row r="278" spans="1:13" ht="18">
      <c r="A278" s="256" t="s">
        <v>317</v>
      </c>
      <c r="B278" s="255"/>
      <c r="C278" s="255"/>
      <c r="D278" s="255"/>
      <c r="E278" s="105"/>
      <c r="F278" s="254"/>
      <c r="G278" s="257"/>
      <c r="H278" s="49"/>
      <c r="I278" s="44"/>
      <c r="J278" s="44"/>
      <c r="K278" s="44"/>
      <c r="L278" s="44"/>
      <c r="M278" s="44"/>
    </row>
    <row r="279" spans="1:13" ht="18">
      <c r="A279" s="256" t="s">
        <v>318</v>
      </c>
      <c r="B279" s="255"/>
      <c r="C279" s="255"/>
      <c r="D279" s="255"/>
      <c r="E279" s="105"/>
      <c r="F279" s="254"/>
      <c r="G279" s="257"/>
      <c r="H279" s="49"/>
      <c r="I279" s="44"/>
      <c r="J279" s="44"/>
      <c r="K279" s="44"/>
      <c r="L279" s="44"/>
      <c r="M279" s="44"/>
    </row>
    <row r="280" spans="1:13" ht="18">
      <c r="A280" s="241" t="s">
        <v>319</v>
      </c>
      <c r="B280" s="255"/>
      <c r="C280" s="255"/>
      <c r="D280" s="255"/>
      <c r="E280" s="105"/>
      <c r="F280" s="254"/>
      <c r="G280" s="257"/>
      <c r="H280" s="49"/>
      <c r="I280" s="44"/>
      <c r="J280" s="44"/>
      <c r="K280" s="44"/>
      <c r="L280" s="44"/>
      <c r="M280" s="44"/>
    </row>
    <row r="281" spans="1:13" ht="18">
      <c r="A281" s="256" t="s">
        <v>320</v>
      </c>
      <c r="B281" s="255"/>
      <c r="C281" s="255"/>
      <c r="D281" s="255"/>
      <c r="E281" s="105"/>
      <c r="F281" s="254"/>
      <c r="G281" s="257"/>
      <c r="H281" s="49"/>
      <c r="I281" s="44"/>
      <c r="J281" s="44"/>
      <c r="K281" s="44"/>
      <c r="L281" s="44"/>
      <c r="M281" s="44"/>
    </row>
    <row r="282" spans="1:13" ht="18">
      <c r="A282" s="241" t="s">
        <v>321</v>
      </c>
      <c r="B282" s="255"/>
      <c r="C282" s="255"/>
      <c r="D282" s="255"/>
      <c r="E282" s="105"/>
      <c r="F282" s="254"/>
      <c r="G282" s="257"/>
      <c r="H282" s="49"/>
      <c r="I282" s="44"/>
      <c r="J282" s="44"/>
      <c r="K282" s="44"/>
      <c r="L282" s="44"/>
      <c r="M282" s="44"/>
    </row>
    <row r="283" spans="1:13" ht="18">
      <c r="A283" s="256" t="s">
        <v>322</v>
      </c>
      <c r="B283" s="255"/>
      <c r="C283" s="255"/>
      <c r="D283" s="255"/>
      <c r="E283" s="105"/>
      <c r="F283" s="254"/>
      <c r="G283" s="257"/>
      <c r="H283" s="49"/>
      <c r="I283" s="44"/>
      <c r="J283" s="44"/>
      <c r="K283" s="44"/>
      <c r="L283" s="44"/>
      <c r="M283" s="44"/>
    </row>
    <row r="284" spans="1:13" ht="18">
      <c r="A284" s="241" t="s">
        <v>319</v>
      </c>
      <c r="B284" s="255"/>
      <c r="C284" s="255"/>
      <c r="D284" s="255"/>
      <c r="E284" s="105"/>
      <c r="F284" s="254"/>
      <c r="G284" s="257"/>
      <c r="H284" s="49"/>
      <c r="I284" s="44"/>
      <c r="J284" s="44"/>
      <c r="K284" s="44"/>
      <c r="L284" s="44"/>
      <c r="M284" s="44"/>
    </row>
    <row r="285" spans="1:13" ht="18">
      <c r="A285" s="256" t="s">
        <v>323</v>
      </c>
      <c r="B285" s="255"/>
      <c r="C285" s="255"/>
      <c r="D285" s="255"/>
      <c r="E285" s="105"/>
      <c r="F285" s="254"/>
      <c r="G285" s="257"/>
      <c r="H285" s="49"/>
      <c r="I285" s="44"/>
      <c r="J285" s="44"/>
      <c r="K285" s="44"/>
      <c r="L285" s="44"/>
      <c r="M285" s="44"/>
    </row>
    <row r="286" spans="1:13" ht="18">
      <c r="A286" s="241" t="s">
        <v>321</v>
      </c>
      <c r="B286" s="255"/>
      <c r="C286" s="255"/>
      <c r="D286" s="255"/>
      <c r="E286" s="105"/>
      <c r="F286" s="254"/>
      <c r="G286" s="257"/>
      <c r="H286" s="49"/>
      <c r="I286" s="44"/>
      <c r="J286" s="44"/>
      <c r="K286" s="44"/>
      <c r="L286" s="44"/>
      <c r="M286" s="44"/>
    </row>
    <row r="287" spans="1:13" ht="18">
      <c r="A287" s="256" t="s">
        <v>324</v>
      </c>
      <c r="B287" s="255"/>
      <c r="C287" s="255"/>
      <c r="D287" s="255"/>
      <c r="E287" s="105"/>
      <c r="F287" s="254"/>
      <c r="G287" s="257"/>
      <c r="H287" s="49"/>
      <c r="I287" s="44"/>
      <c r="J287" s="44"/>
      <c r="K287" s="44"/>
      <c r="L287" s="44"/>
      <c r="M287" s="44"/>
    </row>
    <row r="288" spans="1:13" ht="18">
      <c r="A288" s="256" t="s">
        <v>325</v>
      </c>
      <c r="B288" s="255"/>
      <c r="C288" s="255"/>
      <c r="D288" s="255"/>
      <c r="E288" s="105"/>
      <c r="F288" s="254"/>
      <c r="G288" s="257"/>
      <c r="H288" s="49"/>
      <c r="I288" s="44"/>
      <c r="J288" s="44"/>
      <c r="K288" s="44"/>
      <c r="L288" s="44"/>
      <c r="M288" s="44"/>
    </row>
    <row r="289" spans="1:13" ht="18">
      <c r="A289" s="241" t="s">
        <v>326</v>
      </c>
      <c r="B289" s="255"/>
      <c r="C289" s="255"/>
      <c r="D289" s="255"/>
      <c r="E289" s="105"/>
      <c r="F289" s="254"/>
      <c r="G289" s="257"/>
      <c r="H289" s="49"/>
      <c r="I289" s="44"/>
      <c r="J289" s="44"/>
      <c r="K289" s="44"/>
      <c r="L289" s="44"/>
      <c r="M289" s="44"/>
    </row>
    <row r="290" spans="1:13" ht="18">
      <c r="A290" s="67" t="s">
        <v>327</v>
      </c>
      <c r="B290" s="247"/>
      <c r="C290" s="247"/>
      <c r="D290" s="247"/>
      <c r="E290" s="111"/>
      <c r="F290" s="246"/>
      <c r="G290" s="57"/>
      <c r="H290" s="60"/>
      <c r="I290" s="45"/>
      <c r="J290" s="45"/>
      <c r="K290" s="45"/>
      <c r="L290" s="45"/>
      <c r="M290" s="45"/>
    </row>
    <row r="291" spans="1:13" ht="18">
      <c r="A291" s="257"/>
      <c r="B291" s="255"/>
      <c r="C291" s="255"/>
      <c r="D291" s="255"/>
      <c r="E291" s="255"/>
      <c r="F291" s="255"/>
      <c r="G291" s="257"/>
      <c r="H291" s="257"/>
      <c r="I291" s="258"/>
      <c r="J291" s="258"/>
      <c r="K291" s="258"/>
      <c r="L291" s="258"/>
      <c r="M291" s="258"/>
    </row>
    <row r="292" spans="1:13" ht="20.5">
      <c r="A292" s="357" t="s">
        <v>328</v>
      </c>
      <c r="B292" s="357"/>
      <c r="C292" s="357"/>
      <c r="D292" s="357"/>
      <c r="E292" s="357"/>
      <c r="F292" s="357"/>
      <c r="G292" s="357"/>
      <c r="H292" s="357"/>
      <c r="I292" s="357"/>
      <c r="J292" s="357"/>
      <c r="K292" s="357"/>
      <c r="L292" s="357"/>
      <c r="M292" s="357"/>
    </row>
    <row r="293" spans="1:13" ht="18">
      <c r="A293" s="68" t="s">
        <v>508</v>
      </c>
      <c r="B293" s="69"/>
      <c r="C293" s="70"/>
      <c r="D293" s="68" t="s">
        <v>70</v>
      </c>
      <c r="E293" s="69"/>
      <c r="F293" s="69"/>
      <c r="G293" s="69"/>
      <c r="H293" s="70"/>
      <c r="I293" s="43" t="s">
        <v>71</v>
      </c>
      <c r="J293" s="341" t="s">
        <v>516</v>
      </c>
      <c r="K293" s="43" t="s">
        <v>30</v>
      </c>
      <c r="L293" s="43" t="s">
        <v>29</v>
      </c>
      <c r="M293" s="43" t="s">
        <v>32</v>
      </c>
    </row>
    <row r="294" spans="1:13" ht="18">
      <c r="A294" s="71" t="s">
        <v>509</v>
      </c>
      <c r="B294" s="72"/>
      <c r="C294" s="73"/>
      <c r="D294" s="71" t="s">
        <v>27</v>
      </c>
      <c r="E294" s="72"/>
      <c r="F294" s="72"/>
      <c r="G294" s="72"/>
      <c r="H294" s="73"/>
      <c r="I294" s="239" t="s">
        <v>72</v>
      </c>
      <c r="J294" s="356"/>
      <c r="K294" s="239"/>
      <c r="L294" s="239" t="s">
        <v>31</v>
      </c>
      <c r="M294" s="239" t="s">
        <v>33</v>
      </c>
    </row>
    <row r="295" spans="1:13" ht="18">
      <c r="A295" s="75" t="s">
        <v>329</v>
      </c>
      <c r="B295" s="33"/>
      <c r="C295" s="58"/>
      <c r="D295" s="55"/>
      <c r="E295" s="33"/>
      <c r="F295" s="33"/>
      <c r="G295" s="33"/>
      <c r="H295" s="58"/>
      <c r="I295" s="66"/>
      <c r="J295" s="66"/>
      <c r="K295" s="66"/>
      <c r="L295" s="66"/>
      <c r="M295" s="66"/>
    </row>
    <row r="296" spans="1:13" ht="18">
      <c r="A296" s="88" t="s">
        <v>330</v>
      </c>
      <c r="B296" s="57"/>
      <c r="C296" s="60"/>
      <c r="D296" s="67"/>
      <c r="E296" s="57"/>
      <c r="F296" s="57"/>
      <c r="G296" s="57"/>
      <c r="H296" s="60"/>
      <c r="I296" s="45"/>
      <c r="J296" s="45"/>
      <c r="K296" s="45"/>
      <c r="L296" s="45"/>
      <c r="M296" s="45"/>
    </row>
    <row r="297" spans="1:13" ht="18">
      <c r="A297" s="241" t="s">
        <v>292</v>
      </c>
      <c r="B297" s="257"/>
      <c r="C297" s="49"/>
      <c r="D297" s="256" t="s">
        <v>335</v>
      </c>
      <c r="E297" s="257"/>
      <c r="F297" s="257"/>
      <c r="G297" s="257"/>
      <c r="H297" s="49"/>
      <c r="I297" s="44"/>
      <c r="J297" s="268"/>
      <c r="K297" s="44">
        <v>3</v>
      </c>
      <c r="L297" s="276">
        <f>J297*K297/100</f>
        <v>0</v>
      </c>
      <c r="M297" s="44"/>
    </row>
    <row r="298" spans="1:13" ht="18">
      <c r="A298" s="241" t="s">
        <v>331</v>
      </c>
      <c r="B298" s="257"/>
      <c r="C298" s="49"/>
      <c r="D298" s="256" t="s">
        <v>336</v>
      </c>
      <c r="E298" s="257"/>
      <c r="F298" s="257"/>
      <c r="G298" s="257"/>
      <c r="H298" s="49"/>
      <c r="I298" s="44"/>
      <c r="J298" s="44"/>
      <c r="K298" s="44"/>
      <c r="L298" s="44"/>
      <c r="M298" s="44"/>
    </row>
    <row r="299" spans="1:13" ht="18">
      <c r="A299" s="256" t="s">
        <v>332</v>
      </c>
      <c r="B299" s="257"/>
      <c r="C299" s="49"/>
      <c r="D299" s="256" t="s">
        <v>337</v>
      </c>
      <c r="E299" s="257"/>
      <c r="F299" s="257"/>
      <c r="G299" s="257"/>
      <c r="H299" s="49"/>
      <c r="I299" s="44"/>
      <c r="J299" s="44"/>
      <c r="K299" s="44"/>
      <c r="L299" s="44"/>
      <c r="M299" s="44"/>
    </row>
    <row r="300" spans="1:13" ht="18">
      <c r="A300" s="256" t="s">
        <v>132</v>
      </c>
      <c r="B300" s="257"/>
      <c r="C300" s="49"/>
      <c r="D300" s="256" t="s">
        <v>297</v>
      </c>
      <c r="E300" s="257"/>
      <c r="F300" s="257"/>
      <c r="G300" s="257"/>
      <c r="H300" s="49"/>
      <c r="I300" s="44"/>
      <c r="J300" s="44"/>
      <c r="K300" s="44"/>
      <c r="L300" s="44"/>
      <c r="M300" s="44"/>
    </row>
    <row r="301" spans="1:13" ht="18">
      <c r="A301" s="256" t="s">
        <v>133</v>
      </c>
      <c r="B301" s="257"/>
      <c r="C301" s="49"/>
      <c r="D301" s="256" t="s">
        <v>302</v>
      </c>
      <c r="E301" s="257"/>
      <c r="F301" s="257"/>
      <c r="G301" s="257"/>
      <c r="H301" s="49"/>
      <c r="I301" s="44"/>
      <c r="J301" s="44"/>
      <c r="K301" s="44"/>
      <c r="L301" s="44"/>
      <c r="M301" s="44"/>
    </row>
    <row r="302" spans="1:13" ht="18">
      <c r="A302" s="256" t="s">
        <v>134</v>
      </c>
      <c r="B302" s="257"/>
      <c r="C302" s="49"/>
      <c r="D302" s="256" t="s">
        <v>303</v>
      </c>
      <c r="E302" s="257"/>
      <c r="F302" s="257"/>
      <c r="G302" s="257"/>
      <c r="H302" s="49"/>
      <c r="I302" s="44"/>
      <c r="J302" s="44"/>
      <c r="K302" s="44"/>
      <c r="L302" s="44"/>
      <c r="M302" s="44"/>
    </row>
    <row r="303" spans="1:13" ht="20.5">
      <c r="A303" s="256" t="s">
        <v>135</v>
      </c>
      <c r="B303" s="257"/>
      <c r="C303" s="49"/>
      <c r="D303" s="256" t="s">
        <v>338</v>
      </c>
      <c r="E303" s="257"/>
      <c r="F303" s="257"/>
      <c r="G303" s="257"/>
      <c r="H303" s="49"/>
      <c r="I303" s="44"/>
      <c r="J303" s="44"/>
      <c r="K303" s="44"/>
      <c r="L303" s="44"/>
      <c r="M303" s="44"/>
    </row>
    <row r="304" spans="1:13" ht="20.5">
      <c r="A304" s="256" t="s">
        <v>333</v>
      </c>
      <c r="B304" s="257"/>
      <c r="C304" s="49"/>
      <c r="D304" s="256" t="s">
        <v>339</v>
      </c>
      <c r="E304" s="257"/>
      <c r="F304" s="257"/>
      <c r="G304" s="257"/>
      <c r="H304" s="49"/>
      <c r="I304" s="44"/>
      <c r="J304" s="44"/>
      <c r="K304" s="44"/>
      <c r="L304" s="44"/>
      <c r="M304" s="44"/>
    </row>
    <row r="305" spans="1:13" ht="20.5">
      <c r="A305" s="256" t="s">
        <v>334</v>
      </c>
      <c r="B305" s="257"/>
      <c r="C305" s="49"/>
      <c r="D305" s="256" t="s">
        <v>340</v>
      </c>
      <c r="E305" s="257"/>
      <c r="F305" s="257"/>
      <c r="G305" s="257"/>
      <c r="H305" s="49"/>
      <c r="I305" s="44"/>
      <c r="J305" s="44"/>
      <c r="K305" s="44"/>
      <c r="L305" s="44"/>
      <c r="M305" s="44"/>
    </row>
    <row r="306" spans="1:13" ht="20.5">
      <c r="A306" s="254"/>
      <c r="B306" s="257"/>
      <c r="C306" s="49"/>
      <c r="D306" s="256" t="s">
        <v>341</v>
      </c>
      <c r="E306" s="257"/>
      <c r="F306" s="257"/>
      <c r="G306" s="257"/>
      <c r="H306" s="49"/>
      <c r="I306" s="44"/>
      <c r="J306" s="44"/>
      <c r="K306" s="44"/>
      <c r="L306" s="44"/>
      <c r="M306" s="44"/>
    </row>
    <row r="307" spans="1:13" ht="20.5">
      <c r="A307" s="254"/>
      <c r="B307" s="257"/>
      <c r="C307" s="49"/>
      <c r="D307" s="256" t="s">
        <v>342</v>
      </c>
      <c r="E307" s="257"/>
      <c r="F307" s="257"/>
      <c r="G307" s="257"/>
      <c r="H307" s="49"/>
      <c r="I307" s="44"/>
      <c r="J307" s="44"/>
      <c r="K307" s="44"/>
      <c r="L307" s="44"/>
      <c r="M307" s="44"/>
    </row>
    <row r="308" spans="1:13" ht="20.5">
      <c r="A308" s="107" t="s">
        <v>343</v>
      </c>
      <c r="B308" s="108"/>
      <c r="C308" s="109"/>
      <c r="D308" s="107"/>
      <c r="E308" s="108"/>
      <c r="F308" s="108"/>
      <c r="G308" s="108"/>
      <c r="H308" s="129"/>
      <c r="I308" s="110"/>
      <c r="J308" s="106"/>
      <c r="K308" s="100">
        <v>10</v>
      </c>
      <c r="L308" s="275">
        <f>L297+L270</f>
        <v>0</v>
      </c>
      <c r="M308" s="47"/>
    </row>
    <row r="309" spans="1:13" ht="20.5">
      <c r="A309" s="107" t="s">
        <v>344</v>
      </c>
      <c r="B309" s="108"/>
      <c r="C309" s="109"/>
      <c r="D309" s="107"/>
      <c r="E309" s="108"/>
      <c r="F309" s="108"/>
      <c r="G309" s="108"/>
      <c r="H309" s="129"/>
      <c r="I309" s="110"/>
      <c r="J309" s="106"/>
      <c r="K309" s="100">
        <v>100</v>
      </c>
      <c r="L309" s="275">
        <f>L308+L262+L234+L181+L128</f>
        <v>0</v>
      </c>
      <c r="M309" s="47"/>
    </row>
    <row r="310" spans="1:13" ht="20.5">
      <c r="A310" s="130" t="s">
        <v>345</v>
      </c>
      <c r="B310" s="126"/>
      <c r="C310" s="131"/>
      <c r="D310" s="130"/>
      <c r="E310" s="126"/>
      <c r="F310" s="126"/>
      <c r="G310" s="126"/>
      <c r="H310" s="73"/>
      <c r="I310" s="132"/>
      <c r="J310" s="128"/>
      <c r="K310" s="239"/>
      <c r="L310" s="276">
        <f>L309/5</f>
        <v>0</v>
      </c>
      <c r="M310" s="44"/>
    </row>
    <row r="311" spans="1:13" ht="20.5">
      <c r="A311" s="118" t="s">
        <v>346</v>
      </c>
      <c r="B311" s="119"/>
      <c r="C311" s="120"/>
      <c r="D311" s="118"/>
      <c r="E311" s="119"/>
      <c r="F311" s="119"/>
      <c r="G311" s="119"/>
      <c r="H311" s="125"/>
      <c r="I311" s="122"/>
      <c r="J311" s="104"/>
      <c r="K311" s="253"/>
      <c r="L311" s="45"/>
      <c r="M311" s="45"/>
    </row>
    <row r="312" spans="1:13" ht="15.5">
      <c r="A312" s="9"/>
    </row>
    <row r="313" spans="1:13" ht="15.5">
      <c r="A313" s="9"/>
    </row>
    <row r="314" spans="1:13" ht="15.5">
      <c r="A314" s="9"/>
    </row>
    <row r="315" spans="1:13" ht="15.5">
      <c r="A315" s="9"/>
    </row>
    <row r="316" spans="1:13" ht="15.5">
      <c r="A316" s="9"/>
    </row>
    <row r="317" spans="1:13" ht="15.5">
      <c r="A317" s="9"/>
    </row>
    <row r="318" spans="1:13" ht="15.5">
      <c r="A318" s="9"/>
    </row>
    <row r="319" spans="1:13" ht="20.5">
      <c r="A319" s="318" t="s">
        <v>347</v>
      </c>
      <c r="B319" s="318"/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</row>
    <row r="320" spans="1:13" ht="15.5">
      <c r="A320" s="9"/>
    </row>
    <row r="321" spans="1:13" ht="20.5">
      <c r="A321" s="143" t="s">
        <v>348</v>
      </c>
      <c r="B321" s="144"/>
      <c r="C321" s="147"/>
      <c r="D321" s="143" t="s">
        <v>349</v>
      </c>
      <c r="E321" s="144"/>
      <c r="F321" s="145"/>
      <c r="G321" s="145"/>
      <c r="H321" s="145"/>
      <c r="I321" s="146"/>
      <c r="J321" s="148" t="s">
        <v>350</v>
      </c>
      <c r="K321" s="148" t="s">
        <v>350</v>
      </c>
      <c r="L321" s="352" t="s">
        <v>623</v>
      </c>
      <c r="M321" s="405"/>
    </row>
    <row r="322" spans="1:13" ht="20.5">
      <c r="A322" s="149"/>
      <c r="B322" s="19"/>
      <c r="C322" s="150"/>
      <c r="D322" s="149"/>
      <c r="E322" s="19"/>
      <c r="F322" s="242"/>
      <c r="G322" s="242"/>
      <c r="H322" s="242"/>
      <c r="I322" s="135"/>
      <c r="J322" s="151" t="s">
        <v>351</v>
      </c>
      <c r="K322" s="151" t="s">
        <v>455</v>
      </c>
      <c r="L322" s="406"/>
      <c r="M322" s="407"/>
    </row>
    <row r="323" spans="1:13" ht="20.5">
      <c r="A323" s="234" t="s">
        <v>352</v>
      </c>
      <c r="B323" s="235"/>
      <c r="C323" s="236"/>
      <c r="D323" s="234"/>
      <c r="E323" s="235"/>
      <c r="F323" s="235"/>
      <c r="G323" s="235"/>
      <c r="H323" s="235"/>
      <c r="I323" s="155"/>
      <c r="J323" s="161"/>
      <c r="K323" s="161"/>
      <c r="L323" s="406"/>
      <c r="M323" s="407"/>
    </row>
    <row r="324" spans="1:13" ht="18">
      <c r="A324" s="140" t="s">
        <v>353</v>
      </c>
      <c r="B324" s="257"/>
      <c r="C324" s="139"/>
      <c r="D324" s="136" t="s">
        <v>354</v>
      </c>
      <c r="E324" s="257"/>
      <c r="F324" s="257"/>
      <c r="G324" s="257"/>
      <c r="H324" s="257"/>
      <c r="I324" s="135"/>
      <c r="J324" s="271"/>
      <c r="K324" s="288"/>
      <c r="L324" s="292"/>
      <c r="M324" s="209"/>
    </row>
    <row r="325" spans="1:13" ht="18">
      <c r="A325" s="140"/>
      <c r="B325" s="257"/>
      <c r="C325" s="139"/>
      <c r="D325" s="136" t="s">
        <v>355</v>
      </c>
      <c r="E325" s="257"/>
      <c r="F325" s="257"/>
      <c r="G325" s="257"/>
      <c r="H325" s="257"/>
      <c r="I325" s="135"/>
      <c r="J325" s="162"/>
      <c r="K325" s="289"/>
      <c r="L325" s="266"/>
      <c r="M325" s="210"/>
    </row>
    <row r="326" spans="1:13" ht="18">
      <c r="A326" s="140"/>
      <c r="B326" s="257"/>
      <c r="C326" s="139"/>
      <c r="D326" s="136" t="s">
        <v>356</v>
      </c>
      <c r="E326" s="257"/>
      <c r="F326" s="257"/>
      <c r="G326" s="257"/>
      <c r="H326" s="257"/>
      <c r="I326" s="135"/>
      <c r="J326" s="162"/>
      <c r="K326" s="289"/>
      <c r="L326" s="266"/>
      <c r="M326" s="210"/>
    </row>
    <row r="327" spans="1:13" ht="18">
      <c r="A327" s="140"/>
      <c r="B327" s="257"/>
      <c r="C327" s="139"/>
      <c r="D327" s="136" t="s">
        <v>357</v>
      </c>
      <c r="E327" s="257"/>
      <c r="F327" s="257"/>
      <c r="G327" s="257"/>
      <c r="H327" s="257"/>
      <c r="I327" s="135"/>
      <c r="J327" s="162"/>
      <c r="K327" s="289"/>
      <c r="L327" s="266"/>
      <c r="M327" s="210"/>
    </row>
    <row r="328" spans="1:13" ht="18">
      <c r="A328" s="140"/>
      <c r="B328" s="257"/>
      <c r="C328" s="139"/>
      <c r="D328" s="136" t="s">
        <v>358</v>
      </c>
      <c r="E328" s="257"/>
      <c r="F328" s="257"/>
      <c r="G328" s="257"/>
      <c r="H328" s="257"/>
      <c r="I328" s="135"/>
      <c r="J328" s="162"/>
      <c r="K328" s="289"/>
      <c r="L328" s="266"/>
      <c r="M328" s="210"/>
    </row>
    <row r="329" spans="1:13" ht="18">
      <c r="A329" s="140"/>
      <c r="B329" s="257"/>
      <c r="C329" s="139"/>
      <c r="D329" s="136" t="s">
        <v>359</v>
      </c>
      <c r="E329" s="257"/>
      <c r="F329" s="257"/>
      <c r="G329" s="257"/>
      <c r="H329" s="257"/>
      <c r="I329" s="135"/>
      <c r="J329" s="162"/>
      <c r="K329" s="289"/>
      <c r="L329" s="266"/>
      <c r="M329" s="210"/>
    </row>
    <row r="330" spans="1:13" ht="18">
      <c r="A330" s="140"/>
      <c r="B330" s="257"/>
      <c r="C330" s="139"/>
      <c r="D330" s="136" t="s">
        <v>360</v>
      </c>
      <c r="E330" s="257"/>
      <c r="F330" s="257"/>
      <c r="G330" s="257"/>
      <c r="H330" s="257"/>
      <c r="I330" s="135"/>
      <c r="J330" s="162"/>
      <c r="K330" s="289"/>
      <c r="L330" s="266"/>
      <c r="M330" s="210"/>
    </row>
    <row r="331" spans="1:13" ht="18">
      <c r="A331" s="140"/>
      <c r="B331" s="257"/>
      <c r="C331" s="139"/>
      <c r="D331" s="136" t="s">
        <v>361</v>
      </c>
      <c r="E331" s="257"/>
      <c r="F331" s="257"/>
      <c r="G331" s="257"/>
      <c r="H331" s="257"/>
      <c r="I331" s="135"/>
      <c r="J331" s="162"/>
      <c r="K331" s="289"/>
      <c r="L331" s="266"/>
      <c r="M331" s="210"/>
    </row>
    <row r="332" spans="1:13" ht="18">
      <c r="A332" s="140"/>
      <c r="B332" s="257"/>
      <c r="C332" s="139"/>
      <c r="D332" s="136" t="s">
        <v>362</v>
      </c>
      <c r="E332" s="257"/>
      <c r="F332" s="257"/>
      <c r="G332" s="257"/>
      <c r="H332" s="257"/>
      <c r="I332" s="135"/>
      <c r="J332" s="162"/>
      <c r="K332" s="289"/>
      <c r="L332" s="266"/>
      <c r="M332" s="210"/>
    </row>
    <row r="333" spans="1:13" ht="18">
      <c r="A333" s="156" t="s">
        <v>363</v>
      </c>
      <c r="B333" s="157"/>
      <c r="C333" s="158"/>
      <c r="D333" s="159" t="s">
        <v>354</v>
      </c>
      <c r="E333" s="157"/>
      <c r="F333" s="157"/>
      <c r="G333" s="157"/>
      <c r="H333" s="157"/>
      <c r="I333" s="134"/>
      <c r="J333" s="272"/>
      <c r="K333" s="290"/>
      <c r="L333" s="292"/>
      <c r="M333" s="209"/>
    </row>
    <row r="334" spans="1:13" ht="18">
      <c r="A334" s="140"/>
      <c r="B334" s="257"/>
      <c r="C334" s="139"/>
      <c r="D334" s="136" t="s">
        <v>364</v>
      </c>
      <c r="E334" s="257"/>
      <c r="F334" s="257"/>
      <c r="G334" s="257"/>
      <c r="H334" s="257"/>
      <c r="I334" s="135"/>
      <c r="J334" s="162"/>
      <c r="K334" s="289"/>
      <c r="L334" s="266"/>
      <c r="M334" s="210"/>
    </row>
    <row r="335" spans="1:13" ht="18">
      <c r="A335" s="140"/>
      <c r="B335" s="257"/>
      <c r="C335" s="139"/>
      <c r="D335" s="136" t="s">
        <v>365</v>
      </c>
      <c r="E335" s="257"/>
      <c r="F335" s="257"/>
      <c r="G335" s="257"/>
      <c r="H335" s="257"/>
      <c r="I335" s="135"/>
      <c r="J335" s="162"/>
      <c r="K335" s="289"/>
      <c r="L335" s="266"/>
      <c r="M335" s="210"/>
    </row>
    <row r="336" spans="1:13" ht="18">
      <c r="A336" s="140"/>
      <c r="B336" s="257"/>
      <c r="C336" s="139"/>
      <c r="D336" s="136" t="s">
        <v>366</v>
      </c>
      <c r="E336" s="257"/>
      <c r="F336" s="257"/>
      <c r="G336" s="257"/>
      <c r="H336" s="257"/>
      <c r="I336" s="135"/>
      <c r="J336" s="162"/>
      <c r="K336" s="289"/>
      <c r="L336" s="266"/>
      <c r="M336" s="210"/>
    </row>
    <row r="337" spans="1:13" ht="18">
      <c r="A337" s="140"/>
      <c r="B337" s="257"/>
      <c r="C337" s="139"/>
      <c r="D337" s="136" t="s">
        <v>367</v>
      </c>
      <c r="E337" s="257"/>
      <c r="F337" s="257"/>
      <c r="G337" s="257"/>
      <c r="H337" s="257"/>
      <c r="I337" s="135"/>
      <c r="J337" s="162"/>
      <c r="K337" s="289"/>
      <c r="L337" s="266"/>
      <c r="M337" s="210"/>
    </row>
    <row r="338" spans="1:13" ht="18">
      <c r="A338" s="140"/>
      <c r="B338" s="257"/>
      <c r="C338" s="139"/>
      <c r="D338" s="136" t="s">
        <v>368</v>
      </c>
      <c r="E338" s="257"/>
      <c r="F338" s="257"/>
      <c r="G338" s="257"/>
      <c r="H338" s="257"/>
      <c r="I338" s="135"/>
      <c r="J338" s="162"/>
      <c r="K338" s="289"/>
      <c r="L338" s="266"/>
      <c r="M338" s="210"/>
    </row>
    <row r="339" spans="1:13" ht="18">
      <c r="A339" s="140"/>
      <c r="B339" s="257"/>
      <c r="C339" s="139"/>
      <c r="D339" s="136" t="s">
        <v>369</v>
      </c>
      <c r="E339" s="257"/>
      <c r="F339" s="257"/>
      <c r="G339" s="257"/>
      <c r="H339" s="257"/>
      <c r="I339" s="135"/>
      <c r="J339" s="162"/>
      <c r="K339" s="289"/>
      <c r="L339" s="266"/>
      <c r="M339" s="210"/>
    </row>
    <row r="340" spans="1:13" ht="18">
      <c r="A340" s="140"/>
      <c r="B340" s="257"/>
      <c r="C340" s="139"/>
      <c r="D340" s="136" t="s">
        <v>370</v>
      </c>
      <c r="E340" s="257"/>
      <c r="F340" s="257"/>
      <c r="G340" s="257"/>
      <c r="H340" s="257"/>
      <c r="I340" s="135"/>
      <c r="J340" s="162"/>
      <c r="K340" s="289"/>
      <c r="L340" s="266"/>
      <c r="M340" s="210"/>
    </row>
    <row r="341" spans="1:13" ht="18">
      <c r="A341" s="141"/>
      <c r="B341" s="133"/>
      <c r="C341" s="142"/>
      <c r="D341" s="137" t="s">
        <v>371</v>
      </c>
      <c r="E341" s="133"/>
      <c r="F341" s="133"/>
      <c r="G341" s="133"/>
      <c r="H341" s="133"/>
      <c r="I341" s="138"/>
      <c r="J341" s="163"/>
      <c r="K341" s="291"/>
      <c r="L341" s="265"/>
      <c r="M341" s="215"/>
    </row>
    <row r="342" spans="1:13" ht="15.5">
      <c r="A342" s="10"/>
    </row>
    <row r="343" spans="1:13" ht="15.5">
      <c r="A343" s="9"/>
    </row>
    <row r="344" spans="1:13" ht="20.5">
      <c r="A344" s="1"/>
    </row>
    <row r="345" spans="1:13" ht="20.5">
      <c r="A345" s="1"/>
    </row>
    <row r="346" spans="1:13" ht="20.5">
      <c r="A346" s="1"/>
    </row>
    <row r="347" spans="1:13" ht="20.5">
      <c r="A347" s="318" t="s">
        <v>372</v>
      </c>
      <c r="B347" s="318"/>
      <c r="C347" s="318"/>
      <c r="D347" s="318"/>
      <c r="E347" s="318"/>
      <c r="F347" s="318"/>
      <c r="G347" s="318"/>
      <c r="H347" s="318"/>
      <c r="I347" s="318"/>
      <c r="J347" s="318"/>
      <c r="K347" s="318"/>
      <c r="L347" s="318"/>
    </row>
    <row r="348" spans="1:13" ht="20.5">
      <c r="A348" s="143" t="s">
        <v>348</v>
      </c>
      <c r="B348" s="144"/>
      <c r="C348" s="147"/>
      <c r="D348" s="143" t="s">
        <v>349</v>
      </c>
      <c r="E348" s="144"/>
      <c r="F348" s="144"/>
      <c r="G348" s="144"/>
      <c r="H348" s="145"/>
      <c r="I348" s="146"/>
      <c r="J348" s="148" t="s">
        <v>350</v>
      </c>
      <c r="K348" s="148" t="s">
        <v>350</v>
      </c>
      <c r="L348" s="352" t="s">
        <v>623</v>
      </c>
      <c r="M348" s="405"/>
    </row>
    <row r="349" spans="1:13" ht="20.5">
      <c r="A349" s="149"/>
      <c r="B349" s="19"/>
      <c r="C349" s="150"/>
      <c r="D349" s="149"/>
      <c r="E349" s="19"/>
      <c r="F349" s="19"/>
      <c r="G349" s="19"/>
      <c r="H349" s="242"/>
      <c r="I349" s="135"/>
      <c r="J349" s="151" t="s">
        <v>351</v>
      </c>
      <c r="K349" s="151" t="s">
        <v>455</v>
      </c>
      <c r="L349" s="406"/>
      <c r="M349" s="407"/>
    </row>
    <row r="350" spans="1:13" ht="20.5">
      <c r="A350" s="164" t="s">
        <v>373</v>
      </c>
      <c r="B350" s="165"/>
      <c r="C350" s="166"/>
      <c r="D350" s="164"/>
      <c r="E350" s="165"/>
      <c r="F350" s="165"/>
      <c r="G350" s="165"/>
      <c r="H350" s="165"/>
      <c r="I350" s="167"/>
      <c r="J350" s="168"/>
      <c r="K350" s="168"/>
      <c r="L350" s="406"/>
      <c r="M350" s="407"/>
    </row>
    <row r="351" spans="1:13" ht="18">
      <c r="A351" s="140" t="s">
        <v>374</v>
      </c>
      <c r="B351" s="257"/>
      <c r="C351" s="139"/>
      <c r="D351" s="136" t="s">
        <v>354</v>
      </c>
      <c r="E351" s="257"/>
      <c r="F351" s="257"/>
      <c r="G351" s="257"/>
      <c r="H351" s="257"/>
      <c r="I351" s="135"/>
      <c r="J351" s="271"/>
      <c r="K351" s="288"/>
      <c r="L351" s="292"/>
      <c r="M351" s="209"/>
    </row>
    <row r="352" spans="1:13" ht="18">
      <c r="A352" s="140"/>
      <c r="B352" s="257"/>
      <c r="C352" s="139"/>
      <c r="D352" s="136" t="s">
        <v>375</v>
      </c>
      <c r="E352" s="257"/>
      <c r="F352" s="257"/>
      <c r="G352" s="257"/>
      <c r="H352" s="257"/>
      <c r="I352" s="135"/>
      <c r="J352" s="162"/>
      <c r="K352" s="289"/>
      <c r="L352" s="282"/>
      <c r="M352" s="210"/>
    </row>
    <row r="353" spans="1:13" ht="18">
      <c r="A353" s="140"/>
      <c r="B353" s="257"/>
      <c r="C353" s="139"/>
      <c r="D353" s="136" t="s">
        <v>376</v>
      </c>
      <c r="E353" s="257"/>
      <c r="F353" s="257"/>
      <c r="G353" s="257"/>
      <c r="H353" s="257"/>
      <c r="I353" s="135"/>
      <c r="J353" s="162"/>
      <c r="K353" s="289"/>
      <c r="L353" s="282"/>
      <c r="M353" s="210"/>
    </row>
    <row r="354" spans="1:13" ht="18">
      <c r="A354" s="140"/>
      <c r="B354" s="257"/>
      <c r="C354" s="139"/>
      <c r="D354" s="136" t="s">
        <v>377</v>
      </c>
      <c r="E354" s="257"/>
      <c r="F354" s="257"/>
      <c r="G354" s="257"/>
      <c r="H354" s="257"/>
      <c r="I354" s="135"/>
      <c r="J354" s="162"/>
      <c r="K354" s="289"/>
      <c r="L354" s="282"/>
      <c r="M354" s="210"/>
    </row>
    <row r="355" spans="1:13" ht="18">
      <c r="A355" s="140"/>
      <c r="B355" s="257"/>
      <c r="C355" s="139"/>
      <c r="D355" s="136" t="s">
        <v>378</v>
      </c>
      <c r="E355" s="257"/>
      <c r="F355" s="257"/>
      <c r="G355" s="257"/>
      <c r="H355" s="257"/>
      <c r="I355" s="135"/>
      <c r="J355" s="162"/>
      <c r="K355" s="289"/>
      <c r="L355" s="282"/>
      <c r="M355" s="210"/>
    </row>
    <row r="356" spans="1:13" ht="18">
      <c r="A356" s="140"/>
      <c r="B356" s="257"/>
      <c r="C356" s="139"/>
      <c r="D356" s="136" t="s">
        <v>379</v>
      </c>
      <c r="E356" s="257"/>
      <c r="F356" s="257"/>
      <c r="G356" s="257"/>
      <c r="H356" s="257"/>
      <c r="I356" s="135"/>
      <c r="J356" s="162"/>
      <c r="K356" s="289"/>
      <c r="L356" s="282"/>
      <c r="M356" s="210"/>
    </row>
    <row r="357" spans="1:13" ht="18">
      <c r="A357" s="140"/>
      <c r="B357" s="257"/>
      <c r="C357" s="139"/>
      <c r="D357" s="136" t="s">
        <v>380</v>
      </c>
      <c r="E357" s="257"/>
      <c r="F357" s="257"/>
      <c r="G357" s="257"/>
      <c r="H357" s="257"/>
      <c r="I357" s="135"/>
      <c r="J357" s="162"/>
      <c r="K357" s="289"/>
      <c r="L357" s="282"/>
      <c r="M357" s="210"/>
    </row>
    <row r="358" spans="1:13" ht="18">
      <c r="A358" s="140"/>
      <c r="B358" s="257"/>
      <c r="C358" s="139"/>
      <c r="D358" s="136" t="s">
        <v>381</v>
      </c>
      <c r="E358" s="257"/>
      <c r="F358" s="257"/>
      <c r="G358" s="257"/>
      <c r="H358" s="257"/>
      <c r="I358" s="135"/>
      <c r="J358" s="162"/>
      <c r="K358" s="289"/>
      <c r="L358" s="282"/>
      <c r="M358" s="210"/>
    </row>
    <row r="359" spans="1:13" ht="18">
      <c r="A359" s="140"/>
      <c r="B359" s="257"/>
      <c r="C359" s="139"/>
      <c r="D359" s="136" t="s">
        <v>382</v>
      </c>
      <c r="E359" s="257"/>
      <c r="F359" s="257"/>
      <c r="G359" s="257"/>
      <c r="H359" s="257"/>
      <c r="I359" s="135"/>
      <c r="J359" s="162"/>
      <c r="K359" s="289"/>
      <c r="L359" s="282"/>
      <c r="M359" s="210"/>
    </row>
    <row r="360" spans="1:13" ht="18">
      <c r="A360" s="140"/>
      <c r="B360" s="257"/>
      <c r="C360" s="139"/>
      <c r="D360" s="136" t="s">
        <v>383</v>
      </c>
      <c r="E360" s="257"/>
      <c r="F360" s="257"/>
      <c r="G360" s="257"/>
      <c r="H360" s="257"/>
      <c r="I360" s="135"/>
      <c r="J360" s="162"/>
      <c r="K360" s="289"/>
      <c r="L360" s="282"/>
      <c r="M360" s="210"/>
    </row>
    <row r="361" spans="1:13" ht="18">
      <c r="A361" s="140"/>
      <c r="B361" s="257"/>
      <c r="C361" s="139"/>
      <c r="D361" s="136" t="s">
        <v>384</v>
      </c>
      <c r="E361" s="257"/>
      <c r="F361" s="257"/>
      <c r="G361" s="257"/>
      <c r="H361" s="257"/>
      <c r="I361" s="135"/>
      <c r="J361" s="162"/>
      <c r="K361" s="289"/>
      <c r="L361" s="282"/>
      <c r="M361" s="210"/>
    </row>
    <row r="362" spans="1:13" ht="18">
      <c r="A362" s="156" t="s">
        <v>566</v>
      </c>
      <c r="B362" s="157"/>
      <c r="C362" s="158"/>
      <c r="D362" s="159" t="s">
        <v>354</v>
      </c>
      <c r="E362" s="157"/>
      <c r="F362" s="157"/>
      <c r="G362" s="157"/>
      <c r="H362" s="157"/>
      <c r="I362" s="134"/>
      <c r="J362" s="272"/>
      <c r="K362" s="290"/>
      <c r="L362" s="292"/>
      <c r="M362" s="209"/>
    </row>
    <row r="363" spans="1:13" ht="18">
      <c r="A363" s="140" t="s">
        <v>567</v>
      </c>
      <c r="B363" s="257"/>
      <c r="C363" s="139"/>
      <c r="D363" s="136" t="s">
        <v>385</v>
      </c>
      <c r="E363" s="257"/>
      <c r="F363" s="257"/>
      <c r="G363" s="257"/>
      <c r="H363" s="257"/>
      <c r="I363" s="135"/>
      <c r="J363" s="162"/>
      <c r="K363" s="289"/>
      <c r="L363" s="282"/>
      <c r="M363" s="210"/>
    </row>
    <row r="364" spans="1:13" ht="18">
      <c r="A364" s="140"/>
      <c r="B364" s="257"/>
      <c r="C364" s="139"/>
      <c r="D364" s="136" t="s">
        <v>386</v>
      </c>
      <c r="E364" s="257"/>
      <c r="F364" s="257"/>
      <c r="G364" s="257"/>
      <c r="H364" s="257"/>
      <c r="I364" s="135"/>
      <c r="J364" s="162"/>
      <c r="K364" s="289"/>
      <c r="L364" s="282"/>
      <c r="M364" s="210"/>
    </row>
    <row r="365" spans="1:13" ht="18">
      <c r="A365" s="140"/>
      <c r="B365" s="257"/>
      <c r="C365" s="139"/>
      <c r="D365" s="136" t="s">
        <v>387</v>
      </c>
      <c r="E365" s="257"/>
      <c r="F365" s="257"/>
      <c r="G365" s="257"/>
      <c r="H365" s="257"/>
      <c r="I365" s="135"/>
      <c r="J365" s="162"/>
      <c r="K365" s="289"/>
      <c r="L365" s="282"/>
      <c r="M365" s="210"/>
    </row>
    <row r="366" spans="1:13" ht="18">
      <c r="A366" s="140"/>
      <c r="B366" s="257"/>
      <c r="C366" s="139"/>
      <c r="D366" s="136" t="s">
        <v>388</v>
      </c>
      <c r="E366" s="257"/>
      <c r="F366" s="257"/>
      <c r="G366" s="257"/>
      <c r="H366" s="257"/>
      <c r="I366" s="135"/>
      <c r="J366" s="162"/>
      <c r="K366" s="289"/>
      <c r="L366" s="282"/>
      <c r="M366" s="210"/>
    </row>
    <row r="367" spans="1:13" ht="18">
      <c r="A367" s="141"/>
      <c r="B367" s="133"/>
      <c r="C367" s="142"/>
      <c r="D367" s="137" t="s">
        <v>389</v>
      </c>
      <c r="E367" s="133"/>
      <c r="F367" s="133"/>
      <c r="G367" s="133"/>
      <c r="H367" s="133"/>
      <c r="I367" s="138"/>
      <c r="J367" s="163"/>
      <c r="K367" s="291"/>
      <c r="L367" s="281"/>
      <c r="M367" s="215"/>
    </row>
    <row r="368" spans="1:13" ht="15.5">
      <c r="A368" s="10"/>
    </row>
    <row r="369" spans="1:13" ht="15.5">
      <c r="A369" s="10"/>
    </row>
    <row r="370" spans="1:13" ht="15.5">
      <c r="A370" s="10"/>
    </row>
    <row r="371" spans="1:13" ht="15.5">
      <c r="A371" s="10"/>
    </row>
    <row r="372" spans="1:13" ht="15.5">
      <c r="A372" s="10"/>
    </row>
    <row r="373" spans="1:13" ht="15.5">
      <c r="A373" s="10"/>
    </row>
    <row r="374" spans="1:13" ht="15.5">
      <c r="A374" s="10"/>
    </row>
    <row r="375" spans="1:13" ht="15.5">
      <c r="A375" s="10"/>
    </row>
    <row r="376" spans="1:13" ht="15.5">
      <c r="A376" s="10"/>
    </row>
    <row r="377" spans="1:13" ht="20.5">
      <c r="A377" s="318" t="s">
        <v>372</v>
      </c>
      <c r="B377" s="318"/>
      <c r="C377" s="318"/>
      <c r="D377" s="318"/>
      <c r="E377" s="318"/>
      <c r="F377" s="318"/>
      <c r="G377" s="318"/>
      <c r="H377" s="318"/>
      <c r="I377" s="318"/>
      <c r="J377" s="318"/>
      <c r="K377" s="318"/>
      <c r="L377" s="318"/>
    </row>
    <row r="378" spans="1:13">
      <c r="A378" s="4"/>
    </row>
    <row r="379" spans="1:13" ht="20.5">
      <c r="A379" s="143" t="s">
        <v>348</v>
      </c>
      <c r="B379" s="144"/>
      <c r="C379" s="147"/>
      <c r="D379" s="143" t="s">
        <v>349</v>
      </c>
      <c r="E379" s="144"/>
      <c r="F379" s="144"/>
      <c r="G379" s="144"/>
      <c r="H379" s="145"/>
      <c r="I379" s="146"/>
      <c r="J379" s="148" t="s">
        <v>350</v>
      </c>
      <c r="K379" s="148" t="s">
        <v>350</v>
      </c>
      <c r="L379" s="352" t="s">
        <v>623</v>
      </c>
      <c r="M379" s="405"/>
    </row>
    <row r="380" spans="1:13" ht="20.5">
      <c r="A380" s="149"/>
      <c r="B380" s="19"/>
      <c r="C380" s="150"/>
      <c r="D380" s="149"/>
      <c r="E380" s="19"/>
      <c r="F380" s="19"/>
      <c r="G380" s="19"/>
      <c r="H380" s="242"/>
      <c r="I380" s="135"/>
      <c r="J380" s="151" t="s">
        <v>351</v>
      </c>
      <c r="K380" s="151" t="s">
        <v>455</v>
      </c>
      <c r="L380" s="406"/>
      <c r="M380" s="407"/>
    </row>
    <row r="381" spans="1:13" ht="20.5">
      <c r="A381" s="164" t="s">
        <v>390</v>
      </c>
      <c r="B381" s="165"/>
      <c r="C381" s="166"/>
      <c r="D381" s="164"/>
      <c r="E381" s="165"/>
      <c r="F381" s="165"/>
      <c r="G381" s="165"/>
      <c r="H381" s="165"/>
      <c r="I381" s="167"/>
      <c r="J381" s="168"/>
      <c r="K381" s="168"/>
      <c r="L381" s="406"/>
      <c r="M381" s="407"/>
    </row>
    <row r="382" spans="1:13" ht="18">
      <c r="A382" s="140" t="s">
        <v>391</v>
      </c>
      <c r="B382" s="257"/>
      <c r="C382" s="139"/>
      <c r="D382" s="136" t="s">
        <v>354</v>
      </c>
      <c r="E382" s="257"/>
      <c r="F382" s="257"/>
      <c r="G382" s="257"/>
      <c r="H382" s="242"/>
      <c r="I382" s="135"/>
      <c r="J382" s="273"/>
      <c r="K382" s="293"/>
      <c r="L382" s="279"/>
      <c r="M382" s="209"/>
    </row>
    <row r="383" spans="1:13" ht="18">
      <c r="A383" s="140"/>
      <c r="B383" s="257"/>
      <c r="C383" s="139"/>
      <c r="D383" s="136" t="s">
        <v>392</v>
      </c>
      <c r="E383" s="257"/>
      <c r="F383" s="257"/>
      <c r="G383" s="257"/>
      <c r="H383" s="242"/>
      <c r="I383" s="135"/>
      <c r="J383" s="151"/>
      <c r="K383" s="286"/>
      <c r="L383" s="280"/>
      <c r="M383" s="210"/>
    </row>
    <row r="384" spans="1:13" ht="18">
      <c r="A384" s="140"/>
      <c r="B384" s="257"/>
      <c r="C384" s="139"/>
      <c r="D384" s="136" t="s">
        <v>393</v>
      </c>
      <c r="E384" s="257"/>
      <c r="F384" s="257"/>
      <c r="G384" s="257"/>
      <c r="H384" s="242"/>
      <c r="I384" s="135"/>
      <c r="J384" s="151"/>
      <c r="K384" s="286"/>
      <c r="L384" s="280"/>
      <c r="M384" s="210"/>
    </row>
    <row r="385" spans="1:13" ht="18">
      <c r="A385" s="140"/>
      <c r="B385" s="257"/>
      <c r="C385" s="139"/>
      <c r="D385" s="136" t="s">
        <v>394</v>
      </c>
      <c r="E385" s="257"/>
      <c r="F385" s="257"/>
      <c r="G385" s="257"/>
      <c r="H385" s="242"/>
      <c r="I385" s="135"/>
      <c r="J385" s="151"/>
      <c r="K385" s="286"/>
      <c r="L385" s="280"/>
      <c r="M385" s="210"/>
    </row>
    <row r="386" spans="1:13" ht="18">
      <c r="A386" s="140"/>
      <c r="B386" s="257"/>
      <c r="C386" s="139"/>
      <c r="D386" s="136" t="s">
        <v>395</v>
      </c>
      <c r="E386" s="257"/>
      <c r="F386" s="257"/>
      <c r="G386" s="257"/>
      <c r="H386" s="242"/>
      <c r="I386" s="135"/>
      <c r="J386" s="151"/>
      <c r="K386" s="286"/>
      <c r="L386" s="280"/>
      <c r="M386" s="210"/>
    </row>
    <row r="387" spans="1:13" ht="18">
      <c r="A387" s="140"/>
      <c r="B387" s="257"/>
      <c r="C387" s="139"/>
      <c r="D387" s="136" t="s">
        <v>396</v>
      </c>
      <c r="E387" s="257"/>
      <c r="F387" s="257"/>
      <c r="G387" s="257"/>
      <c r="H387" s="242"/>
      <c r="I387" s="135"/>
      <c r="J387" s="151"/>
      <c r="K387" s="286"/>
      <c r="L387" s="280"/>
      <c r="M387" s="210"/>
    </row>
    <row r="388" spans="1:13" ht="18">
      <c r="A388" s="140"/>
      <c r="B388" s="257"/>
      <c r="C388" s="139"/>
      <c r="D388" s="136" t="s">
        <v>397</v>
      </c>
      <c r="E388" s="257"/>
      <c r="F388" s="257"/>
      <c r="G388" s="257"/>
      <c r="H388" s="242"/>
      <c r="I388" s="135"/>
      <c r="J388" s="151"/>
      <c r="K388" s="286"/>
      <c r="L388" s="416"/>
    </row>
    <row r="389" spans="1:13" ht="20.5">
      <c r="A389" s="305"/>
      <c r="B389" s="98"/>
      <c r="C389" s="98"/>
      <c r="D389" s="98"/>
      <c r="E389" s="98"/>
      <c r="F389" s="96" t="s">
        <v>398</v>
      </c>
      <c r="G389" s="98"/>
      <c r="H389" s="306"/>
      <c r="I389" s="417"/>
      <c r="J389" s="418"/>
      <c r="K389" s="419"/>
      <c r="L389" s="307"/>
      <c r="M389" s="420"/>
    </row>
    <row r="390" spans="1:13" ht="18">
      <c r="A390" s="294" t="s">
        <v>399</v>
      </c>
      <c r="B390" s="33"/>
      <c r="C390" s="139"/>
      <c r="D390" s="136" t="s">
        <v>354</v>
      </c>
      <c r="E390" s="33"/>
      <c r="F390" s="33"/>
      <c r="G390" s="33"/>
      <c r="H390" s="33"/>
      <c r="I390" s="297"/>
      <c r="J390" s="298"/>
      <c r="K390" s="300"/>
      <c r="L390" s="308"/>
      <c r="M390" s="210"/>
    </row>
    <row r="391" spans="1:13" ht="18">
      <c r="A391" s="140"/>
      <c r="B391" s="257"/>
      <c r="C391" s="139"/>
      <c r="D391" s="136" t="s">
        <v>400</v>
      </c>
      <c r="E391" s="257"/>
      <c r="F391" s="257"/>
      <c r="G391" s="257"/>
      <c r="H391" s="257"/>
      <c r="I391" s="135"/>
      <c r="J391" s="162"/>
      <c r="K391" s="289"/>
      <c r="L391" s="282"/>
      <c r="M391" s="210"/>
    </row>
    <row r="392" spans="1:13" ht="18">
      <c r="A392" s="140"/>
      <c r="B392" s="257"/>
      <c r="C392" s="139"/>
      <c r="D392" s="136" t="s">
        <v>401</v>
      </c>
      <c r="E392" s="257"/>
      <c r="F392" s="257"/>
      <c r="G392" s="257"/>
      <c r="H392" s="257"/>
      <c r="I392" s="135"/>
      <c r="J392" s="162"/>
      <c r="K392" s="289"/>
      <c r="L392" s="282"/>
      <c r="M392" s="210"/>
    </row>
    <row r="393" spans="1:13" ht="18">
      <c r="A393" s="140"/>
      <c r="B393" s="257"/>
      <c r="C393" s="139"/>
      <c r="D393" s="136" t="s">
        <v>402</v>
      </c>
      <c r="E393" s="257"/>
      <c r="F393" s="257"/>
      <c r="G393" s="257"/>
      <c r="H393" s="257"/>
      <c r="I393" s="135"/>
      <c r="J393" s="162"/>
      <c r="K393" s="289"/>
      <c r="L393" s="282"/>
      <c r="M393" s="210"/>
    </row>
    <row r="394" spans="1:13" ht="18">
      <c r="A394" s="140"/>
      <c r="B394" s="257"/>
      <c r="C394" s="139"/>
      <c r="D394" s="136" t="s">
        <v>403</v>
      </c>
      <c r="E394" s="257"/>
      <c r="F394" s="257"/>
      <c r="G394" s="257"/>
      <c r="H394" s="257"/>
      <c r="I394" s="135"/>
      <c r="J394" s="162"/>
      <c r="K394" s="289"/>
      <c r="L394" s="282"/>
      <c r="M394" s="210"/>
    </row>
    <row r="395" spans="1:13" ht="18">
      <c r="A395" s="140"/>
      <c r="B395" s="257"/>
      <c r="C395" s="139"/>
      <c r="D395" s="136" t="s">
        <v>404</v>
      </c>
      <c r="E395" s="257"/>
      <c r="F395" s="257"/>
      <c r="G395" s="257"/>
      <c r="H395" s="257"/>
      <c r="I395" s="135"/>
      <c r="J395" s="162"/>
      <c r="K395" s="289"/>
      <c r="L395" s="282"/>
      <c r="M395" s="210"/>
    </row>
    <row r="396" spans="1:13" ht="18">
      <c r="A396" s="140"/>
      <c r="B396" s="257"/>
      <c r="C396" s="139"/>
      <c r="D396" s="136" t="s">
        <v>405</v>
      </c>
      <c r="E396" s="257"/>
      <c r="F396" s="257"/>
      <c r="G396" s="257"/>
      <c r="H396" s="257"/>
      <c r="I396" s="135"/>
      <c r="J396" s="162"/>
      <c r="K396" s="289"/>
      <c r="L396" s="282"/>
      <c r="M396" s="210"/>
    </row>
    <row r="397" spans="1:13" ht="18">
      <c r="A397" s="140"/>
      <c r="B397" s="257"/>
      <c r="C397" s="139"/>
      <c r="D397" s="136" t="s">
        <v>406</v>
      </c>
      <c r="E397" s="257"/>
      <c r="F397" s="257"/>
      <c r="G397" s="257"/>
      <c r="H397" s="257"/>
      <c r="I397" s="135"/>
      <c r="J397" s="162"/>
      <c r="K397" s="289"/>
      <c r="L397" s="282"/>
      <c r="M397" s="210"/>
    </row>
    <row r="398" spans="1:13" ht="18">
      <c r="A398" s="140"/>
      <c r="B398" s="257"/>
      <c r="C398" s="139"/>
      <c r="D398" s="136" t="s">
        <v>407</v>
      </c>
      <c r="E398" s="257"/>
      <c r="F398" s="257"/>
      <c r="G398" s="257"/>
      <c r="H398" s="257"/>
      <c r="I398" s="135"/>
      <c r="J398" s="162"/>
      <c r="K398" s="289"/>
      <c r="L398" s="282"/>
      <c r="M398" s="210"/>
    </row>
    <row r="399" spans="1:13" ht="18">
      <c r="A399" s="141"/>
      <c r="B399" s="133"/>
      <c r="C399" s="142"/>
      <c r="D399" s="137" t="s">
        <v>408</v>
      </c>
      <c r="E399" s="133"/>
      <c r="F399" s="133"/>
      <c r="G399" s="133"/>
      <c r="H399" s="133"/>
      <c r="I399" s="138"/>
      <c r="J399" s="163"/>
      <c r="K399" s="291"/>
      <c r="L399" s="281"/>
      <c r="M399" s="215"/>
    </row>
    <row r="400" spans="1:13" ht="15.5">
      <c r="A400" s="10"/>
    </row>
    <row r="401" spans="1:13" ht="15.5">
      <c r="A401" s="9"/>
    </row>
    <row r="402" spans="1:13" ht="20.5">
      <c r="A402" s="1"/>
    </row>
    <row r="403" spans="1:13" ht="20.5">
      <c r="A403" s="1"/>
    </row>
    <row r="404" spans="1:13" ht="20.5">
      <c r="A404" s="1"/>
    </row>
    <row r="405" spans="1:13" ht="20.5">
      <c r="A405" s="318" t="s">
        <v>372</v>
      </c>
      <c r="B405" s="318"/>
      <c r="C405" s="318"/>
      <c r="D405" s="318"/>
      <c r="E405" s="318"/>
      <c r="F405" s="318"/>
      <c r="G405" s="318"/>
      <c r="H405" s="318"/>
      <c r="I405" s="318"/>
      <c r="J405" s="318"/>
      <c r="K405" s="318"/>
      <c r="L405" s="318"/>
    </row>
    <row r="406" spans="1:13">
      <c r="A406" s="11"/>
    </row>
    <row r="407" spans="1:13" ht="20.5">
      <c r="A407" s="143" t="s">
        <v>348</v>
      </c>
      <c r="B407" s="144"/>
      <c r="C407" s="147"/>
      <c r="D407" s="143" t="s">
        <v>349</v>
      </c>
      <c r="E407" s="144"/>
      <c r="F407" s="144"/>
      <c r="G407" s="144"/>
      <c r="H407" s="145"/>
      <c r="I407" s="146"/>
      <c r="J407" s="148" t="s">
        <v>350</v>
      </c>
      <c r="K407" s="148" t="s">
        <v>350</v>
      </c>
      <c r="L407" s="352" t="s">
        <v>623</v>
      </c>
      <c r="M407" s="405"/>
    </row>
    <row r="408" spans="1:13" ht="20.5">
      <c r="A408" s="149"/>
      <c r="B408" s="19"/>
      <c r="C408" s="150"/>
      <c r="D408" s="149"/>
      <c r="E408" s="19"/>
      <c r="F408" s="19"/>
      <c r="G408" s="19"/>
      <c r="H408" s="242"/>
      <c r="I408" s="135"/>
      <c r="J408" s="151" t="s">
        <v>351</v>
      </c>
      <c r="K408" s="151" t="s">
        <v>455</v>
      </c>
      <c r="L408" s="406"/>
      <c r="M408" s="407"/>
    </row>
    <row r="409" spans="1:13" ht="20.5">
      <c r="A409" s="234" t="s">
        <v>409</v>
      </c>
      <c r="B409" s="235"/>
      <c r="C409" s="236"/>
      <c r="D409" s="234"/>
      <c r="E409" s="235"/>
      <c r="F409" s="235"/>
      <c r="G409" s="235"/>
      <c r="H409" s="235"/>
      <c r="I409" s="155"/>
      <c r="J409" s="161"/>
      <c r="K409" s="161"/>
      <c r="L409" s="406"/>
      <c r="M409" s="407"/>
    </row>
    <row r="410" spans="1:13" ht="18">
      <c r="A410" s="140" t="s">
        <v>410</v>
      </c>
      <c r="B410" s="257"/>
      <c r="C410" s="139"/>
      <c r="D410" s="136" t="s">
        <v>354</v>
      </c>
      <c r="E410" s="257"/>
      <c r="F410" s="257"/>
      <c r="G410" s="257"/>
      <c r="H410" s="242"/>
      <c r="I410" s="135"/>
      <c r="J410" s="273"/>
      <c r="K410" s="293"/>
      <c r="L410" s="263"/>
      <c r="M410" s="209"/>
    </row>
    <row r="411" spans="1:13" ht="18">
      <c r="A411" s="140"/>
      <c r="B411" s="257"/>
      <c r="C411" s="139"/>
      <c r="D411" s="136" t="s">
        <v>411</v>
      </c>
      <c r="E411" s="257"/>
      <c r="F411" s="257"/>
      <c r="G411" s="257"/>
      <c r="H411" s="242"/>
      <c r="I411" s="135"/>
      <c r="J411" s="151"/>
      <c r="K411" s="286"/>
      <c r="L411" s="264"/>
      <c r="M411" s="210"/>
    </row>
    <row r="412" spans="1:13" ht="18">
      <c r="A412" s="140"/>
      <c r="B412" s="257"/>
      <c r="C412" s="139"/>
      <c r="D412" s="136" t="s">
        <v>412</v>
      </c>
      <c r="E412" s="257"/>
      <c r="F412" s="257"/>
      <c r="G412" s="257"/>
      <c r="H412" s="242"/>
      <c r="I412" s="135"/>
      <c r="J412" s="151"/>
      <c r="K412" s="286"/>
      <c r="L412" s="264"/>
      <c r="M412" s="210"/>
    </row>
    <row r="413" spans="1:13" ht="18">
      <c r="A413" s="140"/>
      <c r="B413" s="257"/>
      <c r="C413" s="139"/>
      <c r="D413" s="136" t="s">
        <v>413</v>
      </c>
      <c r="E413" s="257"/>
      <c r="F413" s="257"/>
      <c r="G413" s="257"/>
      <c r="H413" s="242"/>
      <c r="I413" s="135"/>
      <c r="J413" s="151"/>
      <c r="K413" s="286"/>
      <c r="L413" s="264"/>
      <c r="M413" s="210"/>
    </row>
    <row r="414" spans="1:13" ht="18">
      <c r="A414" s="140"/>
      <c r="B414" s="257"/>
      <c r="C414" s="139"/>
      <c r="D414" s="136" t="s">
        <v>414</v>
      </c>
      <c r="E414" s="257"/>
      <c r="F414" s="257"/>
      <c r="G414" s="257"/>
      <c r="H414" s="242"/>
      <c r="I414" s="135"/>
      <c r="J414" s="151"/>
      <c r="K414" s="286"/>
      <c r="L414" s="264"/>
      <c r="M414" s="210"/>
    </row>
    <row r="415" spans="1:13" ht="18">
      <c r="A415" s="140"/>
      <c r="B415" s="257"/>
      <c r="C415" s="139"/>
      <c r="D415" s="136" t="s">
        <v>415</v>
      </c>
      <c r="E415" s="257"/>
      <c r="F415" s="257"/>
      <c r="G415" s="257"/>
      <c r="H415" s="242"/>
      <c r="I415" s="135"/>
      <c r="J415" s="151"/>
      <c r="K415" s="286"/>
      <c r="L415" s="264"/>
      <c r="M415" s="210"/>
    </row>
    <row r="416" spans="1:13" ht="18">
      <c r="A416" s="140"/>
      <c r="B416" s="257"/>
      <c r="C416" s="139"/>
      <c r="D416" s="136" t="s">
        <v>416</v>
      </c>
      <c r="E416" s="257"/>
      <c r="F416" s="257"/>
      <c r="G416" s="257"/>
      <c r="H416" s="242"/>
      <c r="I416" s="135"/>
      <c r="J416" s="151"/>
      <c r="K416" s="286"/>
      <c r="L416" s="262"/>
      <c r="M416" s="215"/>
    </row>
    <row r="417" spans="1:13" ht="18">
      <c r="A417" s="156" t="s">
        <v>417</v>
      </c>
      <c r="B417" s="157"/>
      <c r="C417" s="158"/>
      <c r="D417" s="159" t="s">
        <v>354</v>
      </c>
      <c r="E417" s="157"/>
      <c r="F417" s="157"/>
      <c r="G417" s="157"/>
      <c r="H417" s="157"/>
      <c r="I417" s="134"/>
      <c r="J417" s="272"/>
      <c r="K417" s="290"/>
      <c r="L417" s="266"/>
      <c r="M417" s="210"/>
    </row>
    <row r="418" spans="1:13" ht="18">
      <c r="A418" s="140"/>
      <c r="B418" s="257"/>
      <c r="C418" s="139"/>
      <c r="D418" s="136" t="s">
        <v>418</v>
      </c>
      <c r="E418" s="257"/>
      <c r="F418" s="257"/>
      <c r="G418" s="257"/>
      <c r="H418" s="257"/>
      <c r="I418" s="135"/>
      <c r="J418" s="162"/>
      <c r="K418" s="289"/>
      <c r="L418" s="266"/>
      <c r="M418" s="210"/>
    </row>
    <row r="419" spans="1:13" ht="20.5">
      <c r="A419" s="140"/>
      <c r="B419" s="257"/>
      <c r="C419" s="139"/>
      <c r="D419" s="136" t="s">
        <v>419</v>
      </c>
      <c r="E419" s="257"/>
      <c r="F419" s="257"/>
      <c r="G419" s="257"/>
      <c r="H419" s="257"/>
      <c r="I419" s="135"/>
      <c r="J419" s="162"/>
      <c r="K419" s="289"/>
      <c r="L419" s="266"/>
      <c r="M419" s="210"/>
    </row>
    <row r="420" spans="1:13" ht="20.5">
      <c r="A420" s="140"/>
      <c r="B420" s="16"/>
      <c r="C420" s="170"/>
      <c r="D420" s="169" t="s">
        <v>420</v>
      </c>
      <c r="E420" s="16"/>
      <c r="F420" s="16"/>
      <c r="G420" s="16"/>
      <c r="H420" s="257"/>
      <c r="I420" s="135"/>
      <c r="J420" s="162"/>
      <c r="K420" s="289"/>
      <c r="L420" s="266"/>
      <c r="M420" s="210"/>
    </row>
    <row r="421" spans="1:13" ht="18">
      <c r="A421" s="140"/>
      <c r="B421" s="257"/>
      <c r="C421" s="139"/>
      <c r="D421" s="136" t="s">
        <v>421</v>
      </c>
      <c r="E421" s="257"/>
      <c r="F421" s="257"/>
      <c r="G421" s="257"/>
      <c r="H421" s="257"/>
      <c r="I421" s="135"/>
      <c r="J421" s="162"/>
      <c r="K421" s="289"/>
      <c r="L421" s="266"/>
      <c r="M421" s="210"/>
    </row>
    <row r="422" spans="1:13" ht="18">
      <c r="A422" s="140"/>
      <c r="B422" s="257"/>
      <c r="C422" s="139"/>
      <c r="D422" s="136" t="s">
        <v>422</v>
      </c>
      <c r="E422" s="257"/>
      <c r="F422" s="257"/>
      <c r="G422" s="257"/>
      <c r="H422" s="257"/>
      <c r="I422" s="135"/>
      <c r="J422" s="162"/>
      <c r="K422" s="289"/>
      <c r="L422" s="266"/>
      <c r="M422" s="210"/>
    </row>
    <row r="423" spans="1:13" ht="18">
      <c r="A423" s="140"/>
      <c r="B423" s="257"/>
      <c r="C423" s="139"/>
      <c r="D423" s="136" t="s">
        <v>423</v>
      </c>
      <c r="E423" s="257"/>
      <c r="F423" s="257"/>
      <c r="G423" s="257"/>
      <c r="H423" s="257"/>
      <c r="I423" s="135"/>
      <c r="J423" s="162"/>
      <c r="K423" s="289"/>
      <c r="L423" s="266"/>
      <c r="M423" s="210"/>
    </row>
    <row r="424" spans="1:13" ht="18">
      <c r="A424" s="140"/>
      <c r="B424" s="257"/>
      <c r="C424" s="139"/>
      <c r="D424" s="136" t="s">
        <v>424</v>
      </c>
      <c r="E424" s="257"/>
      <c r="F424" s="257"/>
      <c r="G424" s="257"/>
      <c r="H424" s="257"/>
      <c r="I424" s="135"/>
      <c r="J424" s="162"/>
      <c r="K424" s="289"/>
      <c r="L424" s="266"/>
      <c r="M424" s="210"/>
    </row>
    <row r="425" spans="1:13" ht="18">
      <c r="A425" s="140"/>
      <c r="B425" s="257"/>
      <c r="C425" s="139"/>
      <c r="D425" s="136" t="s">
        <v>425</v>
      </c>
      <c r="E425" s="257"/>
      <c r="F425" s="257"/>
      <c r="G425" s="257"/>
      <c r="H425" s="257"/>
      <c r="I425" s="135"/>
      <c r="J425" s="162"/>
      <c r="K425" s="289"/>
      <c r="L425" s="266"/>
      <c r="M425" s="210"/>
    </row>
    <row r="426" spans="1:13" ht="18">
      <c r="A426" s="141"/>
      <c r="B426" s="133"/>
      <c r="C426" s="142"/>
      <c r="D426" s="137" t="s">
        <v>426</v>
      </c>
      <c r="E426" s="133"/>
      <c r="F426" s="133"/>
      <c r="G426" s="133"/>
      <c r="H426" s="133"/>
      <c r="I426" s="138"/>
      <c r="J426" s="163"/>
      <c r="K426" s="291"/>
      <c r="L426" s="265"/>
      <c r="M426" s="215"/>
    </row>
    <row r="427" spans="1:13" ht="15.5">
      <c r="A427" s="10"/>
    </row>
    <row r="428" spans="1:13" ht="15.5">
      <c r="A428" s="10"/>
    </row>
    <row r="429" spans="1:13" ht="15.5">
      <c r="A429" s="10"/>
    </row>
    <row r="430" spans="1:13" ht="15.5">
      <c r="A430" s="10"/>
    </row>
    <row r="431" spans="1:13" ht="15.5">
      <c r="A431" s="10"/>
    </row>
    <row r="432" spans="1:13" ht="15.5">
      <c r="A432" s="10"/>
    </row>
    <row r="433" spans="1:13" ht="15.5">
      <c r="A433" s="10"/>
    </row>
    <row r="434" spans="1:13" ht="15.5">
      <c r="A434" s="10"/>
    </row>
    <row r="435" spans="1:13" ht="20.5">
      <c r="A435" s="318" t="s">
        <v>372</v>
      </c>
      <c r="B435" s="318"/>
      <c r="C435" s="318"/>
      <c r="D435" s="318"/>
      <c r="E435" s="318"/>
      <c r="F435" s="318"/>
      <c r="G435" s="318"/>
      <c r="H435" s="318"/>
      <c r="I435" s="318"/>
      <c r="J435" s="318"/>
      <c r="K435" s="318"/>
      <c r="L435" s="318"/>
    </row>
    <row r="436" spans="1:13">
      <c r="A436" s="11"/>
    </row>
    <row r="437" spans="1:13" ht="20.5">
      <c r="A437" s="143" t="s">
        <v>348</v>
      </c>
      <c r="B437" s="144"/>
      <c r="C437" s="147"/>
      <c r="D437" s="143" t="s">
        <v>349</v>
      </c>
      <c r="E437" s="144"/>
      <c r="F437" s="144"/>
      <c r="G437" s="144"/>
      <c r="H437" s="145"/>
      <c r="I437" s="146"/>
      <c r="J437" s="148" t="s">
        <v>350</v>
      </c>
      <c r="K437" s="148" t="s">
        <v>350</v>
      </c>
      <c r="L437" s="352" t="s">
        <v>623</v>
      </c>
      <c r="M437" s="405"/>
    </row>
    <row r="438" spans="1:13" ht="20.5">
      <c r="A438" s="149"/>
      <c r="B438" s="19"/>
      <c r="C438" s="150"/>
      <c r="D438" s="149"/>
      <c r="E438" s="19"/>
      <c r="F438" s="19"/>
      <c r="G438" s="19"/>
      <c r="H438" s="242"/>
      <c r="I438" s="135"/>
      <c r="J438" s="151" t="s">
        <v>351</v>
      </c>
      <c r="K438" s="151" t="s">
        <v>455</v>
      </c>
      <c r="L438" s="406"/>
      <c r="M438" s="407"/>
    </row>
    <row r="439" spans="1:13" ht="20.5">
      <c r="A439" s="164" t="s">
        <v>409</v>
      </c>
      <c r="B439" s="165"/>
      <c r="C439" s="166"/>
      <c r="D439" s="164"/>
      <c r="E439" s="165"/>
      <c r="F439" s="165"/>
      <c r="G439" s="165"/>
      <c r="H439" s="165"/>
      <c r="I439" s="167"/>
      <c r="J439" s="168"/>
      <c r="K439" s="168"/>
      <c r="L439" s="406"/>
      <c r="M439" s="407"/>
    </row>
    <row r="440" spans="1:13" ht="18">
      <c r="A440" s="140" t="s">
        <v>427</v>
      </c>
      <c r="B440" s="257"/>
      <c r="C440" s="139"/>
      <c r="D440" s="136" t="s">
        <v>354</v>
      </c>
      <c r="E440" s="257"/>
      <c r="F440" s="257"/>
      <c r="G440" s="257"/>
      <c r="H440" s="257"/>
      <c r="I440" s="135"/>
      <c r="J440" s="271"/>
      <c r="K440" s="288"/>
      <c r="L440" s="292"/>
      <c r="M440" s="209"/>
    </row>
    <row r="441" spans="1:13" ht="18">
      <c r="A441" s="140"/>
      <c r="B441" s="257"/>
      <c r="C441" s="139"/>
      <c r="D441" s="136" t="s">
        <v>428</v>
      </c>
      <c r="E441" s="257"/>
      <c r="F441" s="257"/>
      <c r="G441" s="257"/>
      <c r="H441" s="257"/>
      <c r="I441" s="135"/>
      <c r="J441" s="162"/>
      <c r="K441" s="289"/>
      <c r="L441" s="266"/>
      <c r="M441" s="210"/>
    </row>
    <row r="442" spans="1:13" ht="18">
      <c r="A442" s="140"/>
      <c r="B442" s="257"/>
      <c r="C442" s="139"/>
      <c r="D442" s="136" t="s">
        <v>429</v>
      </c>
      <c r="E442" s="257"/>
      <c r="F442" s="257"/>
      <c r="G442" s="257"/>
      <c r="H442" s="257"/>
      <c r="I442" s="135"/>
      <c r="J442" s="162"/>
      <c r="K442" s="289"/>
      <c r="L442" s="266"/>
      <c r="M442" s="210"/>
    </row>
    <row r="443" spans="1:13" ht="18">
      <c r="A443" s="140"/>
      <c r="B443" s="257"/>
      <c r="C443" s="139"/>
      <c r="D443" s="136" t="s">
        <v>430</v>
      </c>
      <c r="E443" s="257"/>
      <c r="F443" s="257"/>
      <c r="G443" s="257"/>
      <c r="H443" s="257"/>
      <c r="I443" s="135"/>
      <c r="J443" s="162"/>
      <c r="K443" s="289"/>
      <c r="L443" s="266"/>
      <c r="M443" s="210"/>
    </row>
    <row r="444" spans="1:13" ht="18">
      <c r="A444" s="140"/>
      <c r="B444" s="257"/>
      <c r="C444" s="139"/>
      <c r="D444" s="136" t="s">
        <v>431</v>
      </c>
      <c r="E444" s="257"/>
      <c r="F444" s="257"/>
      <c r="G444" s="257"/>
      <c r="H444" s="257"/>
      <c r="I444" s="135"/>
      <c r="J444" s="162"/>
      <c r="K444" s="289"/>
      <c r="L444" s="266"/>
      <c r="M444" s="210"/>
    </row>
    <row r="445" spans="1:13" ht="18">
      <c r="A445" s="140"/>
      <c r="B445" s="257"/>
      <c r="C445" s="139"/>
      <c r="D445" s="136" t="s">
        <v>432</v>
      </c>
      <c r="E445" s="257"/>
      <c r="F445" s="257"/>
      <c r="G445" s="257"/>
      <c r="H445" s="257"/>
      <c r="I445" s="135"/>
      <c r="J445" s="162"/>
      <c r="K445" s="289"/>
      <c r="L445" s="266"/>
      <c r="M445" s="210"/>
    </row>
    <row r="446" spans="1:13" ht="18">
      <c r="A446" s="140"/>
      <c r="B446" s="257"/>
      <c r="C446" s="139"/>
      <c r="D446" s="136" t="s">
        <v>433</v>
      </c>
      <c r="E446" s="257"/>
      <c r="F446" s="257"/>
      <c r="G446" s="257"/>
      <c r="H446" s="257"/>
      <c r="I446" s="135"/>
      <c r="J446" s="162"/>
      <c r="K446" s="289"/>
      <c r="L446" s="266"/>
      <c r="M446" s="210"/>
    </row>
    <row r="447" spans="1:13" ht="20.5">
      <c r="A447" s="140"/>
      <c r="B447" s="257"/>
      <c r="C447" s="139"/>
      <c r="D447" s="136" t="s">
        <v>434</v>
      </c>
      <c r="E447" s="257"/>
      <c r="F447" s="257"/>
      <c r="G447" s="257"/>
      <c r="H447" s="257"/>
      <c r="I447" s="135"/>
      <c r="J447" s="162"/>
      <c r="K447" s="289"/>
      <c r="L447" s="266"/>
      <c r="M447" s="210"/>
    </row>
    <row r="448" spans="1:13" ht="20.5">
      <c r="A448" s="140"/>
      <c r="B448" s="16"/>
      <c r="C448" s="170"/>
      <c r="D448" s="169" t="s">
        <v>435</v>
      </c>
      <c r="E448" s="16"/>
      <c r="F448" s="16"/>
      <c r="G448" s="16"/>
      <c r="H448" s="257"/>
      <c r="I448" s="135"/>
      <c r="J448" s="162"/>
      <c r="K448" s="289"/>
      <c r="L448" s="266"/>
      <c r="M448" s="210"/>
    </row>
    <row r="449" spans="1:13" ht="18">
      <c r="A449" s="140"/>
      <c r="B449" s="257"/>
      <c r="C449" s="139"/>
      <c r="D449" s="136" t="s">
        <v>436</v>
      </c>
      <c r="E449" s="257"/>
      <c r="F449" s="257"/>
      <c r="G449" s="257"/>
      <c r="H449" s="257"/>
      <c r="I449" s="135"/>
      <c r="J449" s="162"/>
      <c r="K449" s="289"/>
      <c r="L449" s="266"/>
      <c r="M449" s="210"/>
    </row>
    <row r="450" spans="1:13" ht="20.5">
      <c r="A450" s="140"/>
      <c r="B450" s="257"/>
      <c r="C450" s="139"/>
      <c r="D450" s="136" t="s">
        <v>437</v>
      </c>
      <c r="E450" s="257"/>
      <c r="F450" s="257"/>
      <c r="G450" s="257"/>
      <c r="H450" s="257"/>
      <c r="I450" s="135"/>
      <c r="J450" s="162"/>
      <c r="K450" s="289"/>
      <c r="L450" s="281"/>
      <c r="M450" s="215"/>
    </row>
    <row r="451" spans="1:13" ht="18">
      <c r="A451" s="156" t="s">
        <v>438</v>
      </c>
      <c r="B451" s="157"/>
      <c r="C451" s="158"/>
      <c r="D451" s="159" t="s">
        <v>354</v>
      </c>
      <c r="E451" s="157"/>
      <c r="F451" s="157"/>
      <c r="G451" s="157"/>
      <c r="H451" s="157"/>
      <c r="I451" s="134"/>
      <c r="J451" s="272"/>
      <c r="K451" s="290"/>
      <c r="L451" s="292"/>
      <c r="M451" s="199"/>
    </row>
    <row r="452" spans="1:13" ht="18">
      <c r="A452" s="140"/>
      <c r="B452" s="257"/>
      <c r="C452" s="139"/>
      <c r="D452" s="136" t="s">
        <v>439</v>
      </c>
      <c r="E452" s="257"/>
      <c r="F452" s="257"/>
      <c r="G452" s="257"/>
      <c r="H452" s="257"/>
      <c r="I452" s="135"/>
      <c r="J452" s="162"/>
      <c r="K452" s="289"/>
      <c r="L452" s="266"/>
      <c r="M452" s="210"/>
    </row>
    <row r="453" spans="1:13" ht="18">
      <c r="A453" s="140"/>
      <c r="B453" s="257"/>
      <c r="C453" s="139"/>
      <c r="D453" s="136" t="s">
        <v>440</v>
      </c>
      <c r="E453" s="257"/>
      <c r="F453" s="257"/>
      <c r="G453" s="257"/>
      <c r="H453" s="257"/>
      <c r="I453" s="135"/>
      <c r="J453" s="162"/>
      <c r="K453" s="289"/>
      <c r="L453" s="266"/>
      <c r="M453" s="210"/>
    </row>
    <row r="454" spans="1:13" ht="18">
      <c r="A454" s="140"/>
      <c r="B454" s="257"/>
      <c r="C454" s="139"/>
      <c r="D454" s="136" t="s">
        <v>441</v>
      </c>
      <c r="E454" s="257"/>
      <c r="F454" s="257"/>
      <c r="G454" s="257"/>
      <c r="H454" s="257"/>
      <c r="I454" s="135"/>
      <c r="J454" s="162"/>
      <c r="K454" s="289"/>
      <c r="L454" s="266"/>
      <c r="M454" s="210"/>
    </row>
    <row r="455" spans="1:13" ht="18">
      <c r="A455" s="140"/>
      <c r="B455" s="257"/>
      <c r="C455" s="139"/>
      <c r="D455" s="136" t="s">
        <v>442</v>
      </c>
      <c r="E455" s="257"/>
      <c r="F455" s="257"/>
      <c r="G455" s="257"/>
      <c r="H455" s="257"/>
      <c r="I455" s="135"/>
      <c r="J455" s="162"/>
      <c r="K455" s="289"/>
      <c r="L455" s="266"/>
      <c r="M455" s="210"/>
    </row>
    <row r="456" spans="1:13" ht="18">
      <c r="A456" s="140"/>
      <c r="B456" s="257"/>
      <c r="C456" s="139"/>
      <c r="D456" s="136" t="s">
        <v>443</v>
      </c>
      <c r="E456" s="257"/>
      <c r="F456" s="257"/>
      <c r="G456" s="257"/>
      <c r="H456" s="257"/>
      <c r="I456" s="135"/>
      <c r="J456" s="162"/>
      <c r="K456" s="289"/>
      <c r="L456" s="266"/>
      <c r="M456" s="210"/>
    </row>
    <row r="457" spans="1:13" ht="18">
      <c r="A457" s="140"/>
      <c r="B457" s="257"/>
      <c r="C457" s="139"/>
      <c r="D457" s="136" t="s">
        <v>444</v>
      </c>
      <c r="E457" s="257"/>
      <c r="F457" s="257"/>
      <c r="G457" s="257"/>
      <c r="H457" s="257"/>
      <c r="I457" s="135"/>
      <c r="J457" s="162"/>
      <c r="K457" s="289"/>
      <c r="L457" s="266"/>
      <c r="M457" s="210"/>
    </row>
    <row r="458" spans="1:13" ht="18">
      <c r="A458" s="140"/>
      <c r="B458" s="257"/>
      <c r="C458" s="139"/>
      <c r="D458" s="136" t="s">
        <v>445</v>
      </c>
      <c r="E458" s="257"/>
      <c r="F458" s="257"/>
      <c r="G458" s="257"/>
      <c r="H458" s="257"/>
      <c r="I458" s="135"/>
      <c r="J458" s="162"/>
      <c r="K458" s="289"/>
      <c r="L458" s="266"/>
      <c r="M458" s="210"/>
    </row>
    <row r="459" spans="1:13" ht="18">
      <c r="A459" s="140"/>
      <c r="B459" s="257"/>
      <c r="C459" s="139"/>
      <c r="D459" s="136" t="s">
        <v>446</v>
      </c>
      <c r="E459" s="257"/>
      <c r="F459" s="257"/>
      <c r="G459" s="257"/>
      <c r="H459" s="257"/>
      <c r="I459" s="135"/>
      <c r="J459" s="162"/>
      <c r="K459" s="289"/>
      <c r="L459" s="266"/>
      <c r="M459" s="210"/>
    </row>
    <row r="460" spans="1:13" ht="18">
      <c r="A460" s="141"/>
      <c r="B460" s="133"/>
      <c r="C460" s="142"/>
      <c r="D460" s="137" t="s">
        <v>447</v>
      </c>
      <c r="E460" s="133"/>
      <c r="F460" s="133"/>
      <c r="G460" s="133"/>
      <c r="H460" s="133"/>
      <c r="I460" s="138"/>
      <c r="J460" s="163"/>
      <c r="K460" s="291"/>
      <c r="L460" s="265"/>
      <c r="M460" s="215"/>
    </row>
    <row r="461" spans="1:13" ht="20.5">
      <c r="A461" s="1"/>
    </row>
    <row r="462" spans="1:13" ht="20.5">
      <c r="A462" s="1"/>
    </row>
    <row r="463" spans="1:13" ht="20.5">
      <c r="A463" s="177" t="s">
        <v>448</v>
      </c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</row>
    <row r="464" spans="1:13" ht="20.5">
      <c r="A464" s="179" t="s">
        <v>449</v>
      </c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</row>
    <row r="465" spans="1:13" ht="20.5">
      <c r="A465" s="179" t="s">
        <v>450</v>
      </c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</row>
    <row r="466" spans="1:13" ht="20.5">
      <c r="A466" s="179" t="s">
        <v>451</v>
      </c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</row>
    <row r="467" spans="1:13" ht="20.5">
      <c r="A467" s="179" t="s">
        <v>452</v>
      </c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</row>
    <row r="468" spans="1:13" ht="20.5">
      <c r="A468" s="177" t="s">
        <v>453</v>
      </c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</row>
    <row r="469" spans="1:13" ht="20.5">
      <c r="A469" s="19"/>
      <c r="B469" s="150"/>
      <c r="C469" s="143" t="s">
        <v>348</v>
      </c>
      <c r="D469" s="144"/>
      <c r="E469" s="144"/>
      <c r="F469" s="144"/>
      <c r="G469" s="147"/>
      <c r="H469" s="165" t="s">
        <v>454</v>
      </c>
      <c r="I469" s="180"/>
      <c r="J469" s="180"/>
      <c r="K469" s="180"/>
    </row>
    <row r="470" spans="1:13" ht="20.5">
      <c r="A470" s="19"/>
      <c r="B470" s="150"/>
      <c r="C470" s="149"/>
      <c r="D470" s="19"/>
      <c r="E470" s="19"/>
      <c r="F470" s="19"/>
      <c r="G470" s="150"/>
      <c r="H470" s="174" t="s">
        <v>350</v>
      </c>
      <c r="I470" s="161" t="s">
        <v>350</v>
      </c>
      <c r="J470" s="161" t="s">
        <v>568</v>
      </c>
      <c r="K470" s="161" t="s">
        <v>29</v>
      </c>
    </row>
    <row r="471" spans="1:13" ht="20.5">
      <c r="A471" s="19"/>
      <c r="B471" s="150"/>
      <c r="C471" s="181"/>
      <c r="D471" s="182"/>
      <c r="E471" s="182"/>
      <c r="F471" s="182"/>
      <c r="G471" s="183"/>
      <c r="H471" s="174" t="s">
        <v>351</v>
      </c>
      <c r="I471" s="161" t="s">
        <v>455</v>
      </c>
      <c r="J471" s="161" t="s">
        <v>569</v>
      </c>
      <c r="K471" s="161"/>
    </row>
    <row r="472" spans="1:13" ht="20.5">
      <c r="A472" s="16"/>
      <c r="B472" s="170"/>
      <c r="C472" s="171" t="s">
        <v>456</v>
      </c>
      <c r="D472" s="172"/>
      <c r="E472" s="172"/>
      <c r="F472" s="172"/>
      <c r="G472" s="173"/>
      <c r="H472" s="175">
        <f>J324</f>
        <v>0</v>
      </c>
      <c r="I472" s="176">
        <f>K324</f>
        <v>0</v>
      </c>
      <c r="J472" s="176">
        <f t="shared" ref="J472:J481" si="0">I472-H472</f>
        <v>0</v>
      </c>
      <c r="K472" s="176" t="str">
        <f>IF(J472&gt;-0.99,"3",IF(J472&gt;-1.99,"2",IF(J472&gt;-2.99,"1",IF(J472&gt;-3.99,"0"))))</f>
        <v>3</v>
      </c>
    </row>
    <row r="473" spans="1:13" ht="20.5">
      <c r="A473" s="16"/>
      <c r="B473" s="170"/>
      <c r="C473" s="171" t="s">
        <v>457</v>
      </c>
      <c r="D473" s="172"/>
      <c r="E473" s="172"/>
      <c r="F473" s="172"/>
      <c r="G473" s="173"/>
      <c r="H473" s="175">
        <f>J333</f>
        <v>0</v>
      </c>
      <c r="I473" s="176">
        <f>K333</f>
        <v>0</v>
      </c>
      <c r="J473" s="176">
        <f t="shared" si="0"/>
        <v>0</v>
      </c>
      <c r="K473" s="176" t="str">
        <f t="shared" ref="K473:K481" si="1">IF(J473&gt;-0.99,"3",IF(J473&gt;-1.99,"2",IF(J473&gt;-2.99,"1",IF(J473&gt;-3.99,"0"))))</f>
        <v>3</v>
      </c>
    </row>
    <row r="474" spans="1:13" ht="20.5">
      <c r="A474" s="16"/>
      <c r="B474" s="170"/>
      <c r="C474" s="171" t="s">
        <v>458</v>
      </c>
      <c r="D474" s="172"/>
      <c r="E474" s="172"/>
      <c r="F474" s="172"/>
      <c r="G474" s="173"/>
      <c r="H474" s="176">
        <f>J351</f>
        <v>0</v>
      </c>
      <c r="I474" s="176">
        <f>K351</f>
        <v>0</v>
      </c>
      <c r="J474" s="176">
        <f t="shared" si="0"/>
        <v>0</v>
      </c>
      <c r="K474" s="176" t="str">
        <f t="shared" si="1"/>
        <v>3</v>
      </c>
    </row>
    <row r="475" spans="1:13" ht="20.5">
      <c r="A475" s="16"/>
      <c r="B475" s="170"/>
      <c r="C475" s="171" t="s">
        <v>459</v>
      </c>
      <c r="D475" s="172"/>
      <c r="E475" s="172"/>
      <c r="F475" s="172"/>
      <c r="G475" s="173"/>
      <c r="H475" s="176">
        <f>J362</f>
        <v>0</v>
      </c>
      <c r="I475" s="176">
        <f>K362</f>
        <v>0</v>
      </c>
      <c r="J475" s="176">
        <f t="shared" si="0"/>
        <v>0</v>
      </c>
      <c r="K475" s="176" t="str">
        <f t="shared" si="1"/>
        <v>3</v>
      </c>
    </row>
    <row r="476" spans="1:13" ht="20.5">
      <c r="A476" s="16"/>
      <c r="B476" s="170"/>
      <c r="C476" s="171" t="s">
        <v>460</v>
      </c>
      <c r="D476" s="172"/>
      <c r="E476" s="172"/>
      <c r="F476" s="172"/>
      <c r="G476" s="173"/>
      <c r="H476" s="176">
        <f>J382</f>
        <v>0</v>
      </c>
      <c r="I476" s="176">
        <f>K382</f>
        <v>0</v>
      </c>
      <c r="J476" s="176">
        <f t="shared" si="0"/>
        <v>0</v>
      </c>
      <c r="K476" s="176" t="str">
        <f t="shared" si="1"/>
        <v>3</v>
      </c>
    </row>
    <row r="477" spans="1:13" ht="20.5">
      <c r="A477" s="16"/>
      <c r="B477" s="170"/>
      <c r="C477" s="171" t="s">
        <v>461</v>
      </c>
      <c r="D477" s="172"/>
      <c r="E477" s="172"/>
      <c r="F477" s="172"/>
      <c r="G477" s="173"/>
      <c r="H477" s="176">
        <f>J390</f>
        <v>0</v>
      </c>
      <c r="I477" s="176">
        <f>K390</f>
        <v>0</v>
      </c>
      <c r="J477" s="176">
        <f t="shared" si="0"/>
        <v>0</v>
      </c>
      <c r="K477" s="176" t="str">
        <f t="shared" si="1"/>
        <v>3</v>
      </c>
    </row>
    <row r="478" spans="1:13" ht="20.5">
      <c r="A478" s="16"/>
      <c r="B478" s="170"/>
      <c r="C478" s="171" t="s">
        <v>462</v>
      </c>
      <c r="D478" s="172"/>
      <c r="E478" s="172"/>
      <c r="F478" s="172"/>
      <c r="G478" s="173"/>
      <c r="H478" s="176">
        <f>J410</f>
        <v>0</v>
      </c>
      <c r="I478" s="176">
        <f>K410</f>
        <v>0</v>
      </c>
      <c r="J478" s="176">
        <f t="shared" si="0"/>
        <v>0</v>
      </c>
      <c r="K478" s="176" t="str">
        <f t="shared" si="1"/>
        <v>3</v>
      </c>
    </row>
    <row r="479" spans="1:13" ht="20.5">
      <c r="A479" s="16"/>
      <c r="B479" s="170"/>
      <c r="C479" s="171" t="s">
        <v>463</v>
      </c>
      <c r="D479" s="172"/>
      <c r="E479" s="172"/>
      <c r="F479" s="172"/>
      <c r="G479" s="173"/>
      <c r="H479" s="176">
        <f>J417</f>
        <v>0</v>
      </c>
      <c r="I479" s="176">
        <f>K417</f>
        <v>0</v>
      </c>
      <c r="J479" s="176">
        <f t="shared" si="0"/>
        <v>0</v>
      </c>
      <c r="K479" s="176" t="str">
        <f t="shared" si="1"/>
        <v>3</v>
      </c>
    </row>
    <row r="480" spans="1:13" ht="20.5">
      <c r="A480" s="16"/>
      <c r="B480" s="170"/>
      <c r="C480" s="171" t="s">
        <v>464</v>
      </c>
      <c r="D480" s="172"/>
      <c r="E480" s="172"/>
      <c r="F480" s="172"/>
      <c r="G480" s="173"/>
      <c r="H480" s="176">
        <f>J440</f>
        <v>0</v>
      </c>
      <c r="I480" s="176">
        <f>K440</f>
        <v>0</v>
      </c>
      <c r="J480" s="176">
        <f t="shared" si="0"/>
        <v>0</v>
      </c>
      <c r="K480" s="176" t="str">
        <f t="shared" si="1"/>
        <v>3</v>
      </c>
    </row>
    <row r="481" spans="1:13" ht="20.5">
      <c r="A481" s="16"/>
      <c r="B481" s="170"/>
      <c r="C481" s="171" t="s">
        <v>465</v>
      </c>
      <c r="D481" s="172"/>
      <c r="E481" s="172"/>
      <c r="F481" s="172"/>
      <c r="G481" s="173"/>
      <c r="H481" s="176">
        <f>J451</f>
        <v>0</v>
      </c>
      <c r="I481" s="176">
        <f>K451</f>
        <v>0</v>
      </c>
      <c r="J481" s="176">
        <f t="shared" si="0"/>
        <v>0</v>
      </c>
      <c r="K481" s="176" t="str">
        <f t="shared" si="1"/>
        <v>3</v>
      </c>
    </row>
    <row r="482" spans="1:13" ht="20.5">
      <c r="A482" s="16"/>
      <c r="B482" s="170"/>
      <c r="C482" s="184" t="s">
        <v>466</v>
      </c>
      <c r="D482" s="185"/>
      <c r="E482" s="185"/>
      <c r="F482" s="185"/>
      <c r="G482" s="186"/>
      <c r="H482" s="185"/>
      <c r="I482" s="187"/>
      <c r="J482" s="187"/>
      <c r="K482" s="176">
        <f>K472+K473+K474+K475+K476+K477+K478+K479+K480+K481</f>
        <v>30</v>
      </c>
    </row>
    <row r="483" spans="1:13" ht="20.5">
      <c r="A483" s="16"/>
      <c r="B483" s="170"/>
      <c r="C483" s="358" t="s">
        <v>570</v>
      </c>
      <c r="D483" s="359"/>
      <c r="E483" s="359"/>
      <c r="F483" s="359"/>
      <c r="G483" s="359"/>
      <c r="H483" s="359"/>
      <c r="I483" s="359"/>
      <c r="J483" s="360"/>
      <c r="K483" s="364">
        <f>K482/10/3</f>
        <v>1</v>
      </c>
    </row>
    <row r="484" spans="1:13" ht="20.5">
      <c r="A484" s="16"/>
      <c r="B484" s="170"/>
      <c r="C484" s="361"/>
      <c r="D484" s="362"/>
      <c r="E484" s="362"/>
      <c r="F484" s="362"/>
      <c r="G484" s="362"/>
      <c r="H484" s="362"/>
      <c r="I484" s="362"/>
      <c r="J484" s="363"/>
      <c r="K484" s="365"/>
    </row>
    <row r="485" spans="1:13" ht="18">
      <c r="A485" s="5"/>
    </row>
    <row r="486" spans="1:13" ht="15.5">
      <c r="A486" s="9"/>
    </row>
    <row r="487" spans="1:13" ht="15.5">
      <c r="A487" s="9"/>
    </row>
    <row r="488" spans="1:13" ht="20.5">
      <c r="A488" s="188" t="s">
        <v>467</v>
      </c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90"/>
    </row>
    <row r="489" spans="1:13" ht="20.5">
      <c r="A489" s="130" t="s">
        <v>468</v>
      </c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  <c r="L489" s="191"/>
      <c r="M489" s="192"/>
    </row>
    <row r="490" spans="1:13" ht="20.5">
      <c r="A490" s="130" t="s">
        <v>469</v>
      </c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  <c r="L490" s="191"/>
      <c r="M490" s="192"/>
    </row>
    <row r="491" spans="1:13">
      <c r="A491" s="193"/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  <c r="L491" s="191"/>
      <c r="M491" s="192"/>
    </row>
    <row r="492" spans="1:13" ht="20.5">
      <c r="A492" s="130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  <c r="L492" s="191"/>
      <c r="M492" s="192"/>
    </row>
    <row r="493" spans="1:13" ht="23">
      <c r="A493" s="194" t="s">
        <v>470</v>
      </c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  <c r="L493" s="191"/>
      <c r="M493" s="192"/>
    </row>
    <row r="494" spans="1:13" ht="23">
      <c r="A494" s="195" t="s">
        <v>471</v>
      </c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7"/>
    </row>
    <row r="495" spans="1:13">
      <c r="A495" s="11"/>
    </row>
    <row r="496" spans="1:13" ht="23">
      <c r="A496" s="198" t="s">
        <v>472</v>
      </c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</row>
    <row r="497" spans="1:13">
      <c r="A497" s="4"/>
    </row>
    <row r="498" spans="1:13" ht="20.5">
      <c r="A498" s="366" t="s">
        <v>473</v>
      </c>
      <c r="B498" s="367"/>
      <c r="C498" s="367"/>
      <c r="D498" s="367"/>
      <c r="E498" s="367"/>
      <c r="F498" s="367"/>
      <c r="G498" s="368"/>
      <c r="H498" s="372" t="s">
        <v>29</v>
      </c>
      <c r="I498" s="373"/>
      <c r="J498" s="372" t="s">
        <v>30</v>
      </c>
      <c r="K498" s="373"/>
      <c r="L498" s="372" t="s">
        <v>476</v>
      </c>
      <c r="M498" s="373"/>
    </row>
    <row r="499" spans="1:13" ht="20.5">
      <c r="A499" s="369"/>
      <c r="B499" s="370"/>
      <c r="C499" s="370"/>
      <c r="D499" s="370"/>
      <c r="E499" s="370"/>
      <c r="F499" s="370"/>
      <c r="G499" s="371"/>
      <c r="H499" s="374" t="s">
        <v>474</v>
      </c>
      <c r="I499" s="375"/>
      <c r="J499" s="374" t="s">
        <v>475</v>
      </c>
      <c r="K499" s="375"/>
      <c r="L499" s="374" t="s">
        <v>477</v>
      </c>
      <c r="M499" s="375"/>
    </row>
    <row r="500" spans="1:13" ht="20.5">
      <c r="A500" s="378" t="s">
        <v>478</v>
      </c>
      <c r="B500" s="379"/>
      <c r="C500" s="379"/>
      <c r="D500" s="379"/>
      <c r="E500" s="379"/>
      <c r="F500" s="379"/>
      <c r="G500" s="380"/>
      <c r="H500" s="376">
        <f>L310</f>
        <v>0</v>
      </c>
      <c r="I500" s="377"/>
      <c r="J500" s="381">
        <v>70</v>
      </c>
      <c r="K500" s="382"/>
      <c r="L500" s="376">
        <f>H500*J500</f>
        <v>0</v>
      </c>
      <c r="M500" s="377"/>
    </row>
    <row r="501" spans="1:13" ht="20.5">
      <c r="A501" s="378" t="s">
        <v>479</v>
      </c>
      <c r="B501" s="379"/>
      <c r="C501" s="379"/>
      <c r="D501" s="379"/>
      <c r="E501" s="379"/>
      <c r="F501" s="379"/>
      <c r="G501" s="380"/>
      <c r="H501" s="376">
        <f>K483</f>
        <v>1</v>
      </c>
      <c r="I501" s="377"/>
      <c r="J501" s="381">
        <v>30</v>
      </c>
      <c r="K501" s="382"/>
      <c r="L501" s="376">
        <f>H501*J501</f>
        <v>30</v>
      </c>
      <c r="M501" s="377"/>
    </row>
    <row r="502" spans="1:13" ht="20.5">
      <c r="A502" s="201"/>
      <c r="B502" s="182"/>
      <c r="C502" s="182"/>
      <c r="D502" s="182"/>
      <c r="E502" s="182"/>
      <c r="F502" s="204"/>
      <c r="G502" s="202"/>
      <c r="H502" s="387" t="s">
        <v>480</v>
      </c>
      <c r="I502" s="388"/>
      <c r="J502" s="389">
        <v>1</v>
      </c>
      <c r="K502" s="390"/>
      <c r="L502" s="399">
        <f>L500+L501</f>
        <v>30</v>
      </c>
      <c r="M502" s="400"/>
    </row>
    <row r="503" spans="1:13" ht="20.5">
      <c r="A503" s="171"/>
      <c r="B503" s="235"/>
      <c r="C503" s="235"/>
      <c r="D503" s="235"/>
      <c r="E503" s="235"/>
      <c r="F503" s="235"/>
      <c r="G503" s="172"/>
      <c r="H503" s="401" t="s">
        <v>481</v>
      </c>
      <c r="I503" s="401"/>
      <c r="J503" s="235"/>
      <c r="K503" s="203"/>
      <c r="L503" s="381" t="str">
        <f>IF(L502&gt;89.99,"ดีเด่น",IF(L502&gt;79.99,"ดีมาก",IF(L502&gt;69.99,"ดี",IF(L502&gt;59.99,"พอใช้","ต้องปรับปรุง"))))</f>
        <v>ต้องปรับปรุง</v>
      </c>
      <c r="M503" s="382"/>
    </row>
    <row r="504" spans="1:13" ht="15.5">
      <c r="A504" s="9"/>
    </row>
    <row r="505" spans="1:13" ht="20.5">
      <c r="A505" s="177" t="s">
        <v>482</v>
      </c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</row>
    <row r="506" spans="1:13">
      <c r="A506" s="11"/>
    </row>
    <row r="507" spans="1:13" ht="20.5">
      <c r="A507" s="14"/>
      <c r="B507" s="14"/>
      <c r="C507" s="14"/>
      <c r="D507" s="14"/>
      <c r="E507" s="14"/>
      <c r="F507" s="402" t="s">
        <v>481</v>
      </c>
      <c r="G507" s="403"/>
      <c r="H507" s="403" t="s">
        <v>483</v>
      </c>
      <c r="I507" s="404"/>
    </row>
    <row r="508" spans="1:13" ht="20.5">
      <c r="A508" s="14"/>
      <c r="B508" s="14"/>
      <c r="C508" s="14"/>
      <c r="D508" s="14"/>
      <c r="E508" s="14"/>
      <c r="F508" s="395" t="s">
        <v>484</v>
      </c>
      <c r="G508" s="396"/>
      <c r="H508" s="397" t="s">
        <v>489</v>
      </c>
      <c r="I508" s="398"/>
    </row>
    <row r="509" spans="1:13" ht="20.5">
      <c r="A509" s="14"/>
      <c r="B509" s="14"/>
      <c r="C509" s="14"/>
      <c r="D509" s="14"/>
      <c r="E509" s="14"/>
      <c r="F509" s="383" t="s">
        <v>485</v>
      </c>
      <c r="G509" s="384"/>
      <c r="H509" s="385" t="s">
        <v>490</v>
      </c>
      <c r="I509" s="386"/>
    </row>
    <row r="510" spans="1:13" ht="20.5">
      <c r="A510" s="14"/>
      <c r="B510" s="14"/>
      <c r="C510" s="14"/>
      <c r="D510" s="14"/>
      <c r="E510" s="14"/>
      <c r="F510" s="383" t="s">
        <v>486</v>
      </c>
      <c r="G510" s="384"/>
      <c r="H510" s="385" t="s">
        <v>491</v>
      </c>
      <c r="I510" s="386"/>
    </row>
    <row r="511" spans="1:13" ht="20.5">
      <c r="A511" s="14"/>
      <c r="B511" s="14"/>
      <c r="C511" s="14"/>
      <c r="D511" s="14"/>
      <c r="E511" s="14"/>
      <c r="F511" s="383" t="s">
        <v>487</v>
      </c>
      <c r="G511" s="384"/>
      <c r="H511" s="385" t="s">
        <v>492</v>
      </c>
      <c r="I511" s="386"/>
    </row>
    <row r="512" spans="1:13" ht="23">
      <c r="A512" s="3"/>
      <c r="F512" s="391" t="s">
        <v>488</v>
      </c>
      <c r="G512" s="392"/>
      <c r="H512" s="393" t="s">
        <v>493</v>
      </c>
      <c r="I512" s="394"/>
    </row>
    <row r="513" spans="1:13" ht="23">
      <c r="A513" s="3"/>
      <c r="F513" s="14"/>
      <c r="G513" s="14"/>
      <c r="H513" s="205"/>
      <c r="I513" s="205"/>
    </row>
    <row r="514" spans="1:13" ht="23">
      <c r="A514" s="3" t="s">
        <v>494</v>
      </c>
      <c r="F514" s="14"/>
      <c r="G514" s="14"/>
      <c r="H514" s="205"/>
      <c r="I514" s="205"/>
    </row>
    <row r="515" spans="1:13" ht="20.5">
      <c r="A515" s="206" t="s">
        <v>495</v>
      </c>
      <c r="B515" s="207"/>
      <c r="C515" s="207"/>
      <c r="D515" s="207"/>
      <c r="E515" s="207"/>
      <c r="F515" s="207"/>
      <c r="G515" s="207"/>
      <c r="H515" s="207"/>
      <c r="I515" s="207"/>
      <c r="J515" s="208"/>
      <c r="K515" s="208"/>
      <c r="L515" s="208"/>
      <c r="M515" s="209"/>
    </row>
    <row r="516" spans="1:13" ht="20.5">
      <c r="A516" s="34" t="s">
        <v>496</v>
      </c>
      <c r="B516" s="199"/>
      <c r="C516" s="199"/>
      <c r="D516" s="199"/>
      <c r="E516" s="199"/>
      <c r="F516" s="199"/>
      <c r="G516" s="199"/>
      <c r="H516" s="199"/>
      <c r="I516" s="199"/>
      <c r="J516" s="200"/>
      <c r="K516" s="200"/>
      <c r="L516" s="200"/>
      <c r="M516" s="210"/>
    </row>
    <row r="517" spans="1:13" ht="20.5">
      <c r="A517" s="34" t="s">
        <v>497</v>
      </c>
      <c r="B517" s="199"/>
      <c r="C517" s="199"/>
      <c r="D517" s="199"/>
      <c r="E517" s="199"/>
      <c r="F517" s="199"/>
      <c r="G517" s="199"/>
      <c r="H517" s="199"/>
      <c r="I517" s="199"/>
      <c r="J517" s="200"/>
      <c r="K517" s="200"/>
      <c r="L517" s="200"/>
      <c r="M517" s="210"/>
    </row>
    <row r="518" spans="1:13" ht="20.5">
      <c r="A518" s="211" t="s">
        <v>498</v>
      </c>
      <c r="B518" s="199"/>
      <c r="C518" s="199"/>
      <c r="D518" s="199"/>
      <c r="E518" s="199"/>
      <c r="F518" s="199"/>
      <c r="G518" s="199"/>
      <c r="H518" s="199"/>
      <c r="I518" s="199"/>
      <c r="J518" s="200"/>
      <c r="K518" s="200"/>
      <c r="L518" s="200"/>
      <c r="M518" s="210"/>
    </row>
    <row r="519" spans="1:13" ht="20.5">
      <c r="A519" s="34" t="s">
        <v>499</v>
      </c>
      <c r="B519" s="199"/>
      <c r="C519" s="199"/>
      <c r="D519" s="199"/>
      <c r="E519" s="199"/>
      <c r="F519" s="199"/>
      <c r="G519" s="199"/>
      <c r="H519" s="199"/>
      <c r="I519" s="199"/>
      <c r="J519" s="200"/>
      <c r="K519" s="200"/>
      <c r="L519" s="200"/>
      <c r="M519" s="210"/>
    </row>
    <row r="520" spans="1:13" ht="20.5">
      <c r="A520" s="34" t="s">
        <v>500</v>
      </c>
      <c r="B520" s="199"/>
      <c r="C520" s="199"/>
      <c r="D520" s="199"/>
      <c r="E520" s="199"/>
      <c r="F520" s="199"/>
      <c r="G520" s="199"/>
      <c r="H520" s="199"/>
      <c r="I520" s="199"/>
      <c r="J520" s="200"/>
      <c r="K520" s="200"/>
      <c r="L520" s="200"/>
      <c r="M520" s="210"/>
    </row>
    <row r="521" spans="1:13" ht="20.5">
      <c r="A521" s="212"/>
      <c r="B521" s="213"/>
      <c r="C521" s="213"/>
      <c r="D521" s="213"/>
      <c r="E521" s="213"/>
      <c r="F521" s="213"/>
      <c r="G521" s="213"/>
      <c r="H521" s="213"/>
      <c r="I521" s="213"/>
      <c r="J521" s="214"/>
      <c r="K521" s="214"/>
      <c r="L521" s="214"/>
      <c r="M521" s="215"/>
    </row>
    <row r="522" spans="1:13" ht="15.5">
      <c r="A522" s="10"/>
    </row>
    <row r="523" spans="1:13" ht="15.5">
      <c r="A523" s="10"/>
    </row>
    <row r="524" spans="1:13" ht="15.5">
      <c r="A524" s="10"/>
    </row>
    <row r="525" spans="1:13" ht="20.5">
      <c r="A525" s="188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90"/>
    </row>
    <row r="526" spans="1:13" ht="20.5">
      <c r="A526" s="130" t="s">
        <v>501</v>
      </c>
      <c r="B526" s="191"/>
      <c r="C526" s="191"/>
      <c r="D526" s="191"/>
      <c r="E526" s="191"/>
      <c r="F526" s="191"/>
      <c r="G526" s="191"/>
      <c r="H526" s="191"/>
      <c r="I526" s="191"/>
      <c r="J526" s="191"/>
      <c r="K526" s="191"/>
      <c r="L526" s="191"/>
      <c r="M526" s="192"/>
    </row>
    <row r="527" spans="1:13" ht="20.5">
      <c r="A527" s="130" t="s">
        <v>502</v>
      </c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  <c r="L527" s="191"/>
      <c r="M527" s="192"/>
    </row>
    <row r="528" spans="1:13" ht="20.5">
      <c r="A528" s="130"/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2"/>
    </row>
    <row r="529" spans="1:13" ht="20.5">
      <c r="A529" s="130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  <c r="L529" s="191"/>
      <c r="M529" s="192"/>
    </row>
    <row r="530" spans="1:13" ht="23">
      <c r="A530" s="194" t="s">
        <v>503</v>
      </c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  <c r="L530" s="191"/>
      <c r="M530" s="192"/>
    </row>
    <row r="531" spans="1:13" ht="23">
      <c r="A531" s="194" t="s">
        <v>504</v>
      </c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  <c r="L531" s="191"/>
      <c r="M531" s="192"/>
    </row>
    <row r="532" spans="1:13" ht="20.5">
      <c r="A532" s="118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7"/>
    </row>
    <row r="533" spans="1:13" ht="18">
      <c r="A533" s="12"/>
    </row>
    <row r="534" spans="1:13" ht="17.5">
      <c r="A534" s="13"/>
    </row>
    <row r="535" spans="1:13" ht="17.5">
      <c r="A535" s="13"/>
    </row>
    <row r="536" spans="1:13" ht="17.5">
      <c r="A536" s="13"/>
    </row>
    <row r="537" spans="1:13" ht="17.5">
      <c r="A537" s="13"/>
    </row>
    <row r="538" spans="1:13" ht="17.5">
      <c r="A538" s="13"/>
    </row>
    <row r="539" spans="1:13" ht="17.5">
      <c r="A539" s="13"/>
    </row>
  </sheetData>
  <mergeCells count="88">
    <mergeCell ref="F511:G511"/>
    <mergeCell ref="H511:I511"/>
    <mergeCell ref="F512:G512"/>
    <mergeCell ref="H512:I512"/>
    <mergeCell ref="A131:M131"/>
    <mergeCell ref="J133:J134"/>
    <mergeCell ref="A157:M157"/>
    <mergeCell ref="J158:J159"/>
    <mergeCell ref="F508:G508"/>
    <mergeCell ref="H508:I508"/>
    <mergeCell ref="F509:G509"/>
    <mergeCell ref="H509:I509"/>
    <mergeCell ref="F510:G510"/>
    <mergeCell ref="H510:I510"/>
    <mergeCell ref="H502:I502"/>
    <mergeCell ref="L502:M502"/>
    <mergeCell ref="H503:I503"/>
    <mergeCell ref="L503:M503"/>
    <mergeCell ref="F507:G507"/>
    <mergeCell ref="H507:I507"/>
    <mergeCell ref="J502:K502"/>
    <mergeCell ref="H501:I501"/>
    <mergeCell ref="J501:K501"/>
    <mergeCell ref="L501:M501"/>
    <mergeCell ref="A435:L435"/>
    <mergeCell ref="C483:J484"/>
    <mergeCell ref="K483:K484"/>
    <mergeCell ref="A498:G499"/>
    <mergeCell ref="H498:I498"/>
    <mergeCell ref="J498:K498"/>
    <mergeCell ref="L498:M498"/>
    <mergeCell ref="A500:G500"/>
    <mergeCell ref="H500:I500"/>
    <mergeCell ref="J500:K500"/>
    <mergeCell ref="L500:M500"/>
    <mergeCell ref="A501:G501"/>
    <mergeCell ref="H499:I499"/>
    <mergeCell ref="J499:K499"/>
    <mergeCell ref="L499:M499"/>
    <mergeCell ref="A292:M292"/>
    <mergeCell ref="J293:J294"/>
    <mergeCell ref="A319:L319"/>
    <mergeCell ref="A347:L347"/>
    <mergeCell ref="A377:L377"/>
    <mergeCell ref="A405:L405"/>
    <mergeCell ref="L321:M323"/>
    <mergeCell ref="L348:M350"/>
    <mergeCell ref="L379:M381"/>
    <mergeCell ref="L407:M409"/>
    <mergeCell ref="L437:M439"/>
    <mergeCell ref="J211:J212"/>
    <mergeCell ref="A237:M237"/>
    <mergeCell ref="A264:M264"/>
    <mergeCell ref="A104:M104"/>
    <mergeCell ref="A105:D105"/>
    <mergeCell ref="J105:J106"/>
    <mergeCell ref="A78:M78"/>
    <mergeCell ref="A79:C80"/>
    <mergeCell ref="J79:J80"/>
    <mergeCell ref="A183:M183"/>
    <mergeCell ref="A210:M210"/>
    <mergeCell ref="A61:C61"/>
    <mergeCell ref="A62:C62"/>
    <mergeCell ref="A75:C75"/>
    <mergeCell ref="A76:C76"/>
    <mergeCell ref="A77:C77"/>
    <mergeCell ref="A41:E41"/>
    <mergeCell ref="A42:E42"/>
    <mergeCell ref="F42:H48"/>
    <mergeCell ref="A52:M52"/>
    <mergeCell ref="J53:J54"/>
    <mergeCell ref="A30:E30"/>
    <mergeCell ref="F30:H30"/>
    <mergeCell ref="A36:E36"/>
    <mergeCell ref="F36:H36"/>
    <mergeCell ref="A37:E37"/>
    <mergeCell ref="B15:F17"/>
    <mergeCell ref="G15:L15"/>
    <mergeCell ref="B22:K22"/>
    <mergeCell ref="A24:M24"/>
    <mergeCell ref="A26:E26"/>
    <mergeCell ref="F26:H26"/>
    <mergeCell ref="A27:E27"/>
    <mergeCell ref="F27:H27"/>
    <mergeCell ref="A28:E28"/>
    <mergeCell ref="F28:H28"/>
    <mergeCell ref="A29:E29"/>
    <mergeCell ref="F29:H29"/>
  </mergeCells>
  <pageMargins left="0.39370078740157483" right="0.39370078740157483" top="0.19685039370078741" bottom="0.19685039370078741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39"/>
  <sheetViews>
    <sheetView view="pageBreakPreview" topLeftCell="A509" zoomScale="80" zoomScaleNormal="100" zoomScaleSheetLayoutView="80" workbookViewId="0">
      <selection activeCell="H393" sqref="H393"/>
    </sheetView>
  </sheetViews>
  <sheetFormatPr defaultColWidth="9" defaultRowHeight="14.5"/>
  <cols>
    <col min="1" max="2" width="9" style="2"/>
    <col min="3" max="3" width="8.08984375" style="2" customWidth="1"/>
    <col min="4" max="4" width="7.453125" style="2" customWidth="1"/>
    <col min="5" max="5" width="9.08984375" style="2" customWidth="1"/>
    <col min="6" max="7" width="12.7265625" style="2" customWidth="1"/>
    <col min="8" max="8" width="13.08984375" style="2" bestFit="1" customWidth="1"/>
    <col min="9" max="9" width="12.90625" style="2" customWidth="1"/>
    <col min="10" max="10" width="13.453125" style="20" customWidth="1"/>
    <col min="11" max="11" width="11.453125" style="20" customWidth="1"/>
    <col min="12" max="12" width="11.7265625" style="20" customWidth="1"/>
    <col min="13" max="13" width="10.90625" style="2" customWidth="1"/>
    <col min="14" max="16384" width="9" style="2"/>
  </cols>
  <sheetData>
    <row r="1" spans="1:13" ht="20.5">
      <c r="A1" s="1"/>
    </row>
    <row r="2" spans="1:13" ht="28">
      <c r="A2" s="227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23">
      <c r="A3" s="19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ht="25.5">
      <c r="A4" s="228" t="s">
        <v>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ht="25.5">
      <c r="A5" s="228" t="s">
        <v>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ht="25.5">
      <c r="A6" s="228" t="s">
        <v>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 ht="25.5">
      <c r="A7" s="22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ht="25.5">
      <c r="A8" s="228" t="s">
        <v>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3" ht="25.5">
      <c r="A9" s="22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ht="25.5">
      <c r="A10" s="22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</row>
    <row r="11" spans="1:13" ht="23">
      <c r="A11" s="229" t="s">
        <v>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ht="23">
      <c r="A12" s="198" t="s">
        <v>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ht="23">
      <c r="A13" s="229" t="s">
        <v>8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>
      <c r="A14" s="4"/>
    </row>
    <row r="15" spans="1:13" ht="20.5">
      <c r="A15" s="216"/>
      <c r="B15" s="311"/>
      <c r="C15" s="312"/>
      <c r="D15" s="312"/>
      <c r="E15" s="312"/>
      <c r="F15" s="312"/>
      <c r="G15" s="315" t="s">
        <v>9</v>
      </c>
      <c r="H15" s="316"/>
      <c r="I15" s="316"/>
      <c r="J15" s="316"/>
      <c r="K15" s="316"/>
      <c r="L15" s="317"/>
    </row>
    <row r="16" spans="1:13" ht="20.5">
      <c r="A16" s="216"/>
      <c r="B16" s="313"/>
      <c r="C16" s="314"/>
      <c r="D16" s="314"/>
      <c r="E16" s="314"/>
      <c r="F16" s="314"/>
      <c r="G16" s="220" t="s">
        <v>10</v>
      </c>
      <c r="H16" s="223" t="s">
        <v>12</v>
      </c>
      <c r="I16" s="84" t="s">
        <v>14</v>
      </c>
      <c r="J16" s="223" t="s">
        <v>16</v>
      </c>
      <c r="K16" s="223" t="s">
        <v>18</v>
      </c>
      <c r="L16" s="224" t="s">
        <v>19</v>
      </c>
    </row>
    <row r="17" spans="1:13" ht="20.5">
      <c r="A17" s="216"/>
      <c r="B17" s="313"/>
      <c r="C17" s="314"/>
      <c r="D17" s="314"/>
      <c r="E17" s="314"/>
      <c r="F17" s="314"/>
      <c r="G17" s="225" t="s">
        <v>11</v>
      </c>
      <c r="H17" s="104" t="s">
        <v>13</v>
      </c>
      <c r="I17" s="221" t="s">
        <v>15</v>
      </c>
      <c r="J17" s="104" t="s">
        <v>17</v>
      </c>
      <c r="K17" s="104"/>
      <c r="L17" s="219"/>
    </row>
    <row r="18" spans="1:13" ht="18">
      <c r="A18" s="78"/>
      <c r="B18" s="75" t="s">
        <v>20</v>
      </c>
      <c r="C18" s="33"/>
      <c r="D18" s="33"/>
      <c r="E18" s="33"/>
      <c r="F18" s="58"/>
      <c r="G18" s="160">
        <v>45</v>
      </c>
      <c r="H18" s="66">
        <v>20</v>
      </c>
      <c r="I18" s="160">
        <v>10</v>
      </c>
      <c r="J18" s="66">
        <v>5</v>
      </c>
      <c r="K18" s="66">
        <v>10</v>
      </c>
      <c r="L18" s="222"/>
    </row>
    <row r="19" spans="1:13" ht="18">
      <c r="A19" s="217"/>
      <c r="B19" s="62"/>
      <c r="C19" s="63"/>
      <c r="D19" s="63"/>
      <c r="E19" s="57"/>
      <c r="F19" s="60"/>
      <c r="G19" s="226"/>
      <c r="H19" s="45"/>
      <c r="I19" s="226"/>
      <c r="J19" s="45"/>
      <c r="K19" s="45"/>
      <c r="L19" s="85"/>
    </row>
    <row r="20" spans="1:13" ht="18">
      <c r="A20" s="78"/>
      <c r="B20" s="53" t="s">
        <v>21</v>
      </c>
      <c r="C20" s="21"/>
      <c r="D20" s="21"/>
      <c r="E20" s="21"/>
      <c r="F20" s="49"/>
      <c r="G20" s="116">
        <v>55</v>
      </c>
      <c r="H20" s="44">
        <v>30</v>
      </c>
      <c r="I20" s="116">
        <v>20</v>
      </c>
      <c r="J20" s="44">
        <v>15</v>
      </c>
      <c r="K20" s="44">
        <v>20</v>
      </c>
      <c r="L20" s="112"/>
    </row>
    <row r="21" spans="1:13" ht="18">
      <c r="A21" s="78"/>
      <c r="B21" s="88" t="s">
        <v>22</v>
      </c>
      <c r="C21" s="57"/>
      <c r="D21" s="57"/>
      <c r="E21" s="57"/>
      <c r="F21" s="60"/>
      <c r="G21" s="226"/>
      <c r="H21" s="45"/>
      <c r="I21" s="226"/>
      <c r="J21" s="45"/>
      <c r="K21" s="45"/>
      <c r="L21" s="85"/>
    </row>
    <row r="22" spans="1:13" ht="20.5">
      <c r="A22" s="218"/>
      <c r="B22" s="315" t="s">
        <v>23</v>
      </c>
      <c r="C22" s="316"/>
      <c r="D22" s="316"/>
      <c r="E22" s="316"/>
      <c r="F22" s="316"/>
      <c r="G22" s="316"/>
      <c r="H22" s="316"/>
      <c r="I22" s="316"/>
      <c r="J22" s="316"/>
      <c r="K22" s="317"/>
      <c r="L22" s="106">
        <v>100</v>
      </c>
    </row>
    <row r="23" spans="1:13" ht="20.5">
      <c r="A23" s="19"/>
      <c r="B23" s="19"/>
      <c r="C23" s="19"/>
      <c r="D23" s="19"/>
      <c r="E23" s="19"/>
      <c r="F23" s="19"/>
      <c r="G23" s="19"/>
      <c r="H23" s="19"/>
      <c r="I23" s="19"/>
      <c r="J23" s="127"/>
      <c r="K23" s="127"/>
    </row>
    <row r="24" spans="1:13" ht="20.5">
      <c r="A24" s="318" t="s">
        <v>587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</row>
    <row r="25" spans="1:13">
      <c r="A25" s="4"/>
    </row>
    <row r="26" spans="1:13" ht="18">
      <c r="A26" s="319" t="s">
        <v>25</v>
      </c>
      <c r="B26" s="320"/>
      <c r="C26" s="320"/>
      <c r="D26" s="320"/>
      <c r="E26" s="320"/>
      <c r="F26" s="319" t="s">
        <v>26</v>
      </c>
      <c r="G26" s="320"/>
      <c r="H26" s="321"/>
      <c r="I26" s="43" t="s">
        <v>28</v>
      </c>
      <c r="J26" s="43" t="s">
        <v>29</v>
      </c>
      <c r="K26" s="43" t="s">
        <v>30</v>
      </c>
      <c r="L26" s="43" t="s">
        <v>29</v>
      </c>
      <c r="M26" s="43" t="s">
        <v>32</v>
      </c>
    </row>
    <row r="27" spans="1:13" ht="18">
      <c r="A27" s="408" t="s">
        <v>579</v>
      </c>
      <c r="B27" s="409"/>
      <c r="C27" s="409"/>
      <c r="D27" s="409"/>
      <c r="E27" s="409"/>
      <c r="F27" s="322" t="s">
        <v>571</v>
      </c>
      <c r="G27" s="323"/>
      <c r="H27" s="324"/>
      <c r="I27" s="239"/>
      <c r="J27" s="239"/>
      <c r="K27" s="239"/>
      <c r="L27" s="239" t="s">
        <v>31</v>
      </c>
      <c r="M27" s="239" t="s">
        <v>33</v>
      </c>
    </row>
    <row r="28" spans="1:13" ht="18">
      <c r="A28" s="325" t="s">
        <v>34</v>
      </c>
      <c r="B28" s="326"/>
      <c r="C28" s="326"/>
      <c r="D28" s="326"/>
      <c r="E28" s="326"/>
      <c r="F28" s="327"/>
      <c r="G28" s="328"/>
      <c r="H28" s="329"/>
      <c r="I28" s="47" t="s">
        <v>35</v>
      </c>
      <c r="J28" s="47"/>
      <c r="K28" s="284">
        <v>55</v>
      </c>
      <c r="L28" s="47"/>
      <c r="M28" s="47"/>
    </row>
    <row r="29" spans="1:13" ht="18">
      <c r="A29" s="325" t="s">
        <v>36</v>
      </c>
      <c r="B29" s="326"/>
      <c r="C29" s="326"/>
      <c r="D29" s="326"/>
      <c r="E29" s="326"/>
      <c r="F29" s="327"/>
      <c r="G29" s="328"/>
      <c r="H29" s="329"/>
      <c r="I29" s="47"/>
      <c r="J29" s="47"/>
      <c r="K29" s="284">
        <v>38</v>
      </c>
      <c r="L29" s="47"/>
      <c r="M29" s="47"/>
    </row>
    <row r="30" spans="1:13" ht="18">
      <c r="A30" s="325" t="s">
        <v>37</v>
      </c>
      <c r="B30" s="326"/>
      <c r="C30" s="326"/>
      <c r="D30" s="326"/>
      <c r="E30" s="326"/>
      <c r="F30" s="327"/>
      <c r="G30" s="328"/>
      <c r="H30" s="329"/>
      <c r="I30" s="47" t="s">
        <v>35</v>
      </c>
      <c r="J30" s="267"/>
      <c r="K30" s="284">
        <v>30</v>
      </c>
      <c r="L30" s="275">
        <f>(J30*K30)/100</f>
        <v>0</v>
      </c>
      <c r="M30" s="47"/>
    </row>
    <row r="31" spans="1:13" ht="18">
      <c r="A31" s="23" t="s">
        <v>38</v>
      </c>
      <c r="B31" s="6"/>
      <c r="C31" s="6"/>
      <c r="D31" s="6"/>
      <c r="E31" s="257"/>
      <c r="F31" s="23" t="s">
        <v>572</v>
      </c>
      <c r="G31" s="6"/>
      <c r="H31" s="49"/>
      <c r="I31" s="44"/>
      <c r="J31" s="44"/>
      <c r="K31" s="44"/>
      <c r="L31" s="44"/>
      <c r="M31" s="44"/>
    </row>
    <row r="32" spans="1:13" ht="18">
      <c r="A32" s="23" t="s">
        <v>39</v>
      </c>
      <c r="B32" s="6"/>
      <c r="C32" s="6"/>
      <c r="D32" s="6"/>
      <c r="E32" s="257"/>
      <c r="F32" s="23" t="s">
        <v>573</v>
      </c>
      <c r="G32" s="6"/>
      <c r="H32" s="49"/>
      <c r="I32" s="44"/>
      <c r="J32" s="44"/>
      <c r="K32" s="44"/>
      <c r="L32" s="44"/>
      <c r="M32" s="44"/>
    </row>
    <row r="33" spans="1:13" ht="18">
      <c r="A33" s="23" t="s">
        <v>40</v>
      </c>
      <c r="B33" s="6"/>
      <c r="C33" s="6"/>
      <c r="D33" s="6"/>
      <c r="E33" s="257"/>
      <c r="F33" s="23" t="s">
        <v>574</v>
      </c>
      <c r="G33" s="6"/>
      <c r="H33" s="49"/>
      <c r="I33" s="44"/>
      <c r="J33" s="44"/>
      <c r="K33" s="44"/>
      <c r="L33" s="44"/>
      <c r="M33" s="44"/>
    </row>
    <row r="34" spans="1:13" ht="18">
      <c r="A34" s="23" t="s">
        <v>41</v>
      </c>
      <c r="B34" s="6"/>
      <c r="C34" s="6"/>
      <c r="D34" s="6"/>
      <c r="E34" s="257"/>
      <c r="F34" s="23" t="s">
        <v>580</v>
      </c>
      <c r="G34" s="6"/>
      <c r="H34" s="49"/>
      <c r="I34" s="44"/>
      <c r="J34" s="44"/>
      <c r="K34" s="44"/>
      <c r="L34" s="44"/>
      <c r="M34" s="44"/>
    </row>
    <row r="35" spans="1:13" ht="18">
      <c r="A35" s="23" t="s">
        <v>42</v>
      </c>
      <c r="B35" s="6"/>
      <c r="C35" s="6"/>
      <c r="D35" s="6"/>
      <c r="E35" s="257"/>
      <c r="F35" s="23" t="s">
        <v>575</v>
      </c>
      <c r="G35" s="6"/>
      <c r="H35" s="49"/>
      <c r="I35" s="44"/>
      <c r="J35" s="44"/>
      <c r="K35" s="44"/>
      <c r="L35" s="44"/>
      <c r="M35" s="44"/>
    </row>
    <row r="36" spans="1:13" ht="18">
      <c r="A36" s="325" t="s">
        <v>49</v>
      </c>
      <c r="B36" s="326"/>
      <c r="C36" s="326"/>
      <c r="D36" s="326"/>
      <c r="E36" s="410"/>
      <c r="F36" s="330" t="s">
        <v>50</v>
      </c>
      <c r="G36" s="331"/>
      <c r="H36" s="332"/>
      <c r="I36" s="47" t="s">
        <v>35</v>
      </c>
      <c r="J36" s="267"/>
      <c r="K36" s="283">
        <v>8</v>
      </c>
      <c r="L36" s="275">
        <f>(J36*K36)/100</f>
        <v>0</v>
      </c>
      <c r="M36" s="47"/>
    </row>
    <row r="37" spans="1:13" ht="18">
      <c r="A37" s="333" t="s">
        <v>51</v>
      </c>
      <c r="B37" s="334"/>
      <c r="C37" s="334"/>
      <c r="D37" s="334"/>
      <c r="E37" s="334"/>
      <c r="F37" s="23" t="s">
        <v>581</v>
      </c>
      <c r="G37" s="6"/>
      <c r="H37" s="49"/>
      <c r="I37" s="44" t="s">
        <v>35</v>
      </c>
      <c r="J37" s="44"/>
      <c r="K37" s="44"/>
      <c r="L37" s="44"/>
      <c r="M37" s="44"/>
    </row>
    <row r="38" spans="1:13" ht="18">
      <c r="A38" s="39" t="s">
        <v>52</v>
      </c>
      <c r="B38" s="6"/>
      <c r="C38" s="6"/>
      <c r="D38" s="6"/>
      <c r="E38" s="257"/>
      <c r="F38" s="23" t="s">
        <v>582</v>
      </c>
      <c r="G38" s="6"/>
      <c r="H38" s="49"/>
      <c r="I38" s="44"/>
      <c r="J38" s="44"/>
      <c r="K38" s="44"/>
      <c r="L38" s="44"/>
      <c r="M38" s="44"/>
    </row>
    <row r="39" spans="1:13" ht="18">
      <c r="A39" s="23" t="s">
        <v>53</v>
      </c>
      <c r="B39" s="6"/>
      <c r="C39" s="6"/>
      <c r="D39" s="6"/>
      <c r="E39" s="257"/>
      <c r="F39" s="23" t="s">
        <v>583</v>
      </c>
      <c r="G39" s="6"/>
      <c r="H39" s="49"/>
      <c r="I39" s="44"/>
      <c r="J39" s="44"/>
      <c r="K39" s="44"/>
      <c r="L39" s="44"/>
      <c r="M39" s="44"/>
    </row>
    <row r="40" spans="1:13" ht="18">
      <c r="A40" s="23" t="s">
        <v>54</v>
      </c>
      <c r="B40" s="6"/>
      <c r="C40" s="6"/>
      <c r="D40" s="6"/>
      <c r="E40" s="257"/>
      <c r="F40" s="23" t="s">
        <v>584</v>
      </c>
      <c r="G40" s="6"/>
      <c r="H40" s="49"/>
      <c r="I40" s="44"/>
      <c r="J40" s="44"/>
      <c r="K40" s="44"/>
      <c r="L40" s="44"/>
      <c r="M40" s="44"/>
    </row>
    <row r="41" spans="1:13" ht="18">
      <c r="A41" s="333"/>
      <c r="B41" s="334"/>
      <c r="C41" s="334"/>
      <c r="D41" s="334"/>
      <c r="E41" s="334"/>
      <c r="F41" s="23" t="s">
        <v>576</v>
      </c>
      <c r="G41" s="6"/>
      <c r="H41" s="49"/>
      <c r="I41" s="44"/>
      <c r="J41" s="44"/>
      <c r="K41" s="44"/>
      <c r="L41" s="44"/>
      <c r="M41" s="44"/>
    </row>
    <row r="42" spans="1:13" ht="18">
      <c r="A42" s="333" t="s">
        <v>55</v>
      </c>
      <c r="B42" s="334"/>
      <c r="C42" s="334"/>
      <c r="D42" s="334"/>
      <c r="E42" s="334"/>
      <c r="F42" s="335"/>
      <c r="G42" s="336"/>
      <c r="H42" s="337"/>
      <c r="I42" s="44" t="s">
        <v>48</v>
      </c>
      <c r="J42" s="44"/>
      <c r="K42" s="44"/>
      <c r="L42" s="44"/>
      <c r="M42" s="44"/>
    </row>
    <row r="43" spans="1:13" ht="18">
      <c r="A43" s="39" t="s">
        <v>56</v>
      </c>
      <c r="B43" s="7"/>
      <c r="C43" s="7"/>
      <c r="D43" s="7"/>
      <c r="E43" s="255"/>
      <c r="F43" s="335"/>
      <c r="G43" s="336"/>
      <c r="H43" s="337"/>
      <c r="I43" s="44"/>
      <c r="J43" s="44"/>
      <c r="K43" s="44"/>
      <c r="L43" s="44"/>
      <c r="M43" s="44"/>
    </row>
    <row r="44" spans="1:13" ht="18">
      <c r="A44" s="23" t="s">
        <v>57</v>
      </c>
      <c r="B44" s="7"/>
      <c r="C44" s="7"/>
      <c r="D44" s="7"/>
      <c r="E44" s="255"/>
      <c r="F44" s="335"/>
      <c r="G44" s="336"/>
      <c r="H44" s="337"/>
      <c r="I44" s="44"/>
      <c r="J44" s="44"/>
      <c r="K44" s="44"/>
      <c r="L44" s="44"/>
      <c r="M44" s="44"/>
    </row>
    <row r="45" spans="1:13" ht="18">
      <c r="A45" s="39" t="s">
        <v>58</v>
      </c>
      <c r="B45" s="7"/>
      <c r="C45" s="7"/>
      <c r="D45" s="7"/>
      <c r="E45" s="255"/>
      <c r="F45" s="335"/>
      <c r="G45" s="336"/>
      <c r="H45" s="337"/>
      <c r="I45" s="44" t="s">
        <v>48</v>
      </c>
      <c r="J45" s="44"/>
      <c r="K45" s="44"/>
      <c r="L45" s="44"/>
      <c r="M45" s="44"/>
    </row>
    <row r="46" spans="1:13" ht="18">
      <c r="A46" s="39" t="s">
        <v>585</v>
      </c>
      <c r="B46" s="255"/>
      <c r="C46" s="255"/>
      <c r="D46" s="255"/>
      <c r="E46" s="105"/>
      <c r="F46" s="335"/>
      <c r="G46" s="336"/>
      <c r="H46" s="337"/>
      <c r="I46" s="44"/>
      <c r="J46" s="44"/>
      <c r="K46" s="44"/>
      <c r="L46" s="44"/>
      <c r="M46" s="44"/>
    </row>
    <row r="47" spans="1:13" ht="18">
      <c r="A47" s="39" t="s">
        <v>586</v>
      </c>
      <c r="B47" s="255"/>
      <c r="C47" s="255"/>
      <c r="D47" s="255"/>
      <c r="E47" s="105"/>
      <c r="F47" s="335"/>
      <c r="G47" s="336"/>
      <c r="H47" s="337"/>
      <c r="I47" s="44"/>
      <c r="J47" s="44"/>
      <c r="K47" s="44"/>
      <c r="L47" s="44"/>
      <c r="M47" s="44"/>
    </row>
    <row r="48" spans="1:13" ht="18">
      <c r="A48" s="39" t="s">
        <v>59</v>
      </c>
      <c r="B48" s="7"/>
      <c r="C48" s="7"/>
      <c r="D48" s="7"/>
      <c r="E48" s="255"/>
      <c r="F48" s="335"/>
      <c r="G48" s="336"/>
      <c r="H48" s="337"/>
      <c r="I48" s="44" t="s">
        <v>48</v>
      </c>
      <c r="J48" s="44"/>
      <c r="K48" s="44"/>
      <c r="L48" s="44"/>
      <c r="M48" s="44"/>
    </row>
    <row r="49" spans="1:13" ht="18">
      <c r="A49" s="39" t="s">
        <v>60</v>
      </c>
      <c r="B49" s="7"/>
      <c r="C49" s="7"/>
      <c r="D49" s="7"/>
      <c r="E49" s="255"/>
      <c r="F49" s="335"/>
      <c r="G49" s="336"/>
      <c r="H49" s="337"/>
      <c r="I49" s="44"/>
      <c r="J49" s="44"/>
      <c r="K49" s="44"/>
      <c r="L49" s="44"/>
      <c r="M49" s="44"/>
    </row>
    <row r="50" spans="1:13" ht="18">
      <c r="A50" s="40" t="s">
        <v>61</v>
      </c>
      <c r="B50" s="41"/>
      <c r="C50" s="41"/>
      <c r="D50" s="41"/>
      <c r="E50" s="247"/>
      <c r="F50" s="338"/>
      <c r="G50" s="339"/>
      <c r="H50" s="340"/>
      <c r="I50" s="45" t="s">
        <v>67</v>
      </c>
      <c r="J50" s="45"/>
      <c r="K50" s="45"/>
      <c r="L50" s="45"/>
      <c r="M50" s="45"/>
    </row>
    <row r="51" spans="1:13" ht="20.5">
      <c r="A51" s="1"/>
    </row>
    <row r="52" spans="1:13" ht="20.5">
      <c r="A52" s="314" t="s">
        <v>588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</row>
    <row r="53" spans="1:13" ht="18">
      <c r="A53" s="319" t="s">
        <v>577</v>
      </c>
      <c r="B53" s="320"/>
      <c r="C53" s="321"/>
      <c r="D53" s="68" t="s">
        <v>70</v>
      </c>
      <c r="E53" s="69"/>
      <c r="F53" s="69"/>
      <c r="G53" s="69"/>
      <c r="H53" s="70"/>
      <c r="I53" s="43" t="s">
        <v>71</v>
      </c>
      <c r="J53" s="341" t="s">
        <v>516</v>
      </c>
      <c r="K53" s="43" t="s">
        <v>30</v>
      </c>
      <c r="L53" s="43" t="s">
        <v>29</v>
      </c>
      <c r="M53" s="43" t="s">
        <v>32</v>
      </c>
    </row>
    <row r="54" spans="1:13" ht="18">
      <c r="A54" s="411" t="s">
        <v>578</v>
      </c>
      <c r="B54" s="412"/>
      <c r="C54" s="413"/>
      <c r="D54" s="71" t="s">
        <v>571</v>
      </c>
      <c r="E54" s="72"/>
      <c r="F54" s="72"/>
      <c r="G54" s="72"/>
      <c r="H54" s="73"/>
      <c r="I54" s="239" t="s">
        <v>72</v>
      </c>
      <c r="J54" s="342"/>
      <c r="K54" s="239"/>
      <c r="L54" s="239" t="s">
        <v>31</v>
      </c>
      <c r="M54" s="239" t="s">
        <v>33</v>
      </c>
    </row>
    <row r="55" spans="1:13" ht="18">
      <c r="A55" s="50" t="s">
        <v>505</v>
      </c>
      <c r="B55" s="51"/>
      <c r="C55" s="51"/>
      <c r="D55" s="50"/>
      <c r="E55" s="51"/>
      <c r="F55" s="51"/>
      <c r="G55" s="51"/>
      <c r="H55" s="42"/>
      <c r="I55" s="43"/>
      <c r="J55" s="43"/>
      <c r="K55" s="43">
        <v>17</v>
      </c>
      <c r="L55" s="43"/>
      <c r="M55" s="43"/>
    </row>
    <row r="56" spans="1:13" ht="18">
      <c r="A56" s="62" t="s">
        <v>11</v>
      </c>
      <c r="B56" s="63"/>
      <c r="C56" s="63"/>
      <c r="D56" s="62"/>
      <c r="E56" s="29"/>
      <c r="F56" s="29"/>
      <c r="G56" s="29"/>
      <c r="H56" s="30"/>
      <c r="I56" s="45"/>
      <c r="J56" s="45"/>
      <c r="K56" s="45"/>
      <c r="L56" s="45"/>
      <c r="M56" s="45"/>
    </row>
    <row r="57" spans="1:13" ht="20.5">
      <c r="A57" s="256" t="s">
        <v>506</v>
      </c>
      <c r="B57" s="16"/>
      <c r="C57" s="16"/>
      <c r="D57" s="34" t="s">
        <v>75</v>
      </c>
      <c r="E57" s="16"/>
      <c r="F57" s="16"/>
      <c r="G57" s="257"/>
      <c r="H57" s="49"/>
      <c r="I57" s="44"/>
      <c r="J57" s="268"/>
      <c r="K57" s="44">
        <v>2</v>
      </c>
      <c r="L57" s="277">
        <f>(J57*K57)/100</f>
        <v>0</v>
      </c>
      <c r="M57" s="44"/>
    </row>
    <row r="58" spans="1:13" ht="20.5">
      <c r="A58" s="241" t="s">
        <v>507</v>
      </c>
      <c r="B58" s="16"/>
      <c r="C58" s="16"/>
      <c r="D58" s="34" t="s">
        <v>76</v>
      </c>
      <c r="E58" s="16"/>
      <c r="F58" s="16"/>
      <c r="G58" s="257"/>
      <c r="H58" s="49"/>
      <c r="I58" s="44"/>
      <c r="J58" s="44"/>
      <c r="K58" s="44"/>
      <c r="L58" s="44"/>
      <c r="M58" s="44"/>
    </row>
    <row r="59" spans="1:13" ht="20.5">
      <c r="A59" s="256" t="s">
        <v>73</v>
      </c>
      <c r="B59" s="16"/>
      <c r="C59" s="16"/>
      <c r="D59" s="34" t="s">
        <v>77</v>
      </c>
      <c r="E59" s="16"/>
      <c r="F59" s="16"/>
      <c r="G59" s="257"/>
      <c r="H59" s="49"/>
      <c r="I59" s="44"/>
      <c r="J59" s="44"/>
      <c r="K59" s="44"/>
      <c r="L59" s="44"/>
      <c r="M59" s="44"/>
    </row>
    <row r="60" spans="1:13" ht="20.5">
      <c r="A60" s="256" t="s">
        <v>74</v>
      </c>
      <c r="B60" s="8"/>
      <c r="C60" s="16"/>
      <c r="D60" s="26" t="s">
        <v>78</v>
      </c>
      <c r="E60" s="16"/>
      <c r="F60" s="16"/>
      <c r="G60" s="257"/>
      <c r="H60" s="49"/>
      <c r="I60" s="44"/>
      <c r="J60" s="44"/>
      <c r="K60" s="44"/>
      <c r="L60" s="44"/>
      <c r="M60" s="44"/>
    </row>
    <row r="61" spans="1:13" ht="20.5">
      <c r="A61" s="343"/>
      <c r="B61" s="344"/>
      <c r="C61" s="344"/>
      <c r="D61" s="34" t="s">
        <v>79</v>
      </c>
      <c r="E61" s="25"/>
      <c r="F61" s="25"/>
      <c r="G61" s="25"/>
      <c r="H61" s="27"/>
      <c r="I61" s="44"/>
      <c r="J61" s="44"/>
      <c r="K61" s="44"/>
      <c r="L61" s="44"/>
      <c r="M61" s="44"/>
    </row>
    <row r="62" spans="1:13" ht="20.5">
      <c r="A62" s="345"/>
      <c r="B62" s="346"/>
      <c r="C62" s="346"/>
      <c r="D62" s="34" t="s">
        <v>80</v>
      </c>
      <c r="E62" s="16"/>
      <c r="F62" s="16"/>
      <c r="G62" s="257"/>
      <c r="H62" s="49"/>
      <c r="I62" s="44"/>
      <c r="J62" s="44"/>
      <c r="K62" s="44"/>
      <c r="L62" s="44"/>
      <c r="M62" s="44"/>
    </row>
    <row r="63" spans="1:13" ht="20.5">
      <c r="A63" s="55" t="s">
        <v>81</v>
      </c>
      <c r="B63" s="22"/>
      <c r="C63" s="32"/>
      <c r="D63" s="31" t="s">
        <v>87</v>
      </c>
      <c r="E63" s="32"/>
      <c r="F63" s="32"/>
      <c r="G63" s="33"/>
      <c r="H63" s="58"/>
      <c r="I63" s="66"/>
      <c r="J63" s="269"/>
      <c r="K63" s="66">
        <v>2</v>
      </c>
      <c r="L63" s="277">
        <f>(J63*K63)/100</f>
        <v>0</v>
      </c>
      <c r="M63" s="66"/>
    </row>
    <row r="64" spans="1:13" ht="20.5">
      <c r="A64" s="256" t="s">
        <v>82</v>
      </c>
      <c r="B64" s="8"/>
      <c r="C64" s="16"/>
      <c r="D64" s="34" t="s">
        <v>88</v>
      </c>
      <c r="E64" s="16"/>
      <c r="F64" s="16"/>
      <c r="G64" s="257"/>
      <c r="H64" s="49"/>
      <c r="I64" s="44"/>
      <c r="J64" s="44"/>
      <c r="K64" s="44"/>
      <c r="L64" s="44"/>
      <c r="M64" s="44"/>
    </row>
    <row r="65" spans="1:13" ht="18">
      <c r="A65" s="256" t="s">
        <v>83</v>
      </c>
      <c r="B65" s="257"/>
      <c r="C65" s="257"/>
      <c r="D65" s="26" t="s">
        <v>89</v>
      </c>
      <c r="E65" s="25"/>
      <c r="F65" s="25"/>
      <c r="G65" s="25"/>
      <c r="H65" s="27"/>
      <c r="I65" s="44"/>
      <c r="J65" s="44"/>
      <c r="K65" s="44"/>
      <c r="L65" s="44"/>
      <c r="M65" s="44"/>
    </row>
    <row r="66" spans="1:13" ht="20.5">
      <c r="A66" s="256" t="s">
        <v>84</v>
      </c>
      <c r="B66" s="8"/>
      <c r="C66" s="16"/>
      <c r="D66" s="34" t="s">
        <v>90</v>
      </c>
      <c r="E66" s="16"/>
      <c r="F66" s="16"/>
      <c r="G66" s="257"/>
      <c r="H66" s="49"/>
      <c r="I66" s="44"/>
      <c r="J66" s="44"/>
      <c r="K66" s="44"/>
      <c r="L66" s="44"/>
      <c r="M66" s="44"/>
    </row>
    <row r="67" spans="1:13" ht="18">
      <c r="A67" s="256" t="s">
        <v>85</v>
      </c>
      <c r="B67" s="257"/>
      <c r="C67" s="257"/>
      <c r="D67" s="26" t="s">
        <v>91</v>
      </c>
      <c r="E67" s="25"/>
      <c r="F67" s="25"/>
      <c r="G67" s="25"/>
      <c r="H67" s="27"/>
      <c r="I67" s="44"/>
      <c r="J67" s="44"/>
      <c r="K67" s="44"/>
      <c r="L67" s="44"/>
      <c r="M67" s="44"/>
    </row>
    <row r="68" spans="1:13" ht="20.5">
      <c r="A68" s="256" t="s">
        <v>86</v>
      </c>
      <c r="B68" s="8"/>
      <c r="C68" s="16"/>
      <c r="D68" s="34" t="s">
        <v>92</v>
      </c>
      <c r="E68" s="16"/>
      <c r="F68" s="16"/>
      <c r="G68" s="257"/>
      <c r="H68" s="49"/>
      <c r="I68" s="44"/>
      <c r="J68" s="44"/>
      <c r="K68" s="44"/>
      <c r="L68" s="44"/>
      <c r="M68" s="44"/>
    </row>
    <row r="69" spans="1:13" ht="20.5">
      <c r="A69" s="256" t="s">
        <v>510</v>
      </c>
      <c r="B69" s="8"/>
      <c r="C69" s="16"/>
      <c r="D69" s="34" t="s">
        <v>93</v>
      </c>
      <c r="E69" s="16"/>
      <c r="F69" s="16"/>
      <c r="G69" s="257"/>
      <c r="H69" s="49"/>
      <c r="I69" s="44"/>
      <c r="J69" s="44"/>
      <c r="K69" s="44"/>
      <c r="L69" s="44"/>
      <c r="M69" s="44"/>
    </row>
    <row r="70" spans="1:13" ht="20.5">
      <c r="A70" s="256" t="s">
        <v>511</v>
      </c>
      <c r="B70" s="16"/>
      <c r="C70" s="16"/>
      <c r="D70" s="26" t="s">
        <v>94</v>
      </c>
      <c r="E70" s="25"/>
      <c r="F70" s="16"/>
      <c r="G70" s="257"/>
      <c r="H70" s="49"/>
      <c r="I70" s="44"/>
      <c r="J70" s="44"/>
      <c r="K70" s="44"/>
      <c r="L70" s="44"/>
      <c r="M70" s="44"/>
    </row>
    <row r="71" spans="1:13" ht="18">
      <c r="A71" s="67" t="s">
        <v>85</v>
      </c>
      <c r="B71" s="57"/>
      <c r="C71" s="57"/>
      <c r="D71" s="28"/>
      <c r="E71" s="29"/>
      <c r="F71" s="29"/>
      <c r="G71" s="29"/>
      <c r="H71" s="30"/>
      <c r="I71" s="45"/>
      <c r="J71" s="45"/>
      <c r="K71" s="45"/>
      <c r="L71" s="45"/>
      <c r="M71" s="45"/>
    </row>
    <row r="72" spans="1:13" ht="20.5">
      <c r="A72" s="256" t="s">
        <v>512</v>
      </c>
      <c r="B72" s="8"/>
      <c r="C72" s="16"/>
      <c r="D72" s="64" t="s">
        <v>95</v>
      </c>
      <c r="E72" s="35"/>
      <c r="F72" s="35"/>
      <c r="G72" s="35"/>
      <c r="H72" s="65"/>
      <c r="I72" s="44"/>
      <c r="J72" s="268"/>
      <c r="K72" s="44">
        <v>2</v>
      </c>
      <c r="L72" s="277">
        <f>(J72*K72)/100</f>
        <v>0</v>
      </c>
      <c r="M72" s="44"/>
    </row>
    <row r="73" spans="1:13" ht="20.5">
      <c r="A73" s="241" t="s">
        <v>513</v>
      </c>
      <c r="B73" s="16"/>
      <c r="C73" s="16"/>
      <c r="D73" s="34" t="s">
        <v>96</v>
      </c>
      <c r="E73" s="16"/>
      <c r="F73" s="16"/>
      <c r="G73" s="257"/>
      <c r="H73" s="49"/>
      <c r="I73" s="44"/>
      <c r="J73" s="44"/>
      <c r="K73" s="44"/>
      <c r="L73" s="44"/>
      <c r="M73" s="44"/>
    </row>
    <row r="74" spans="1:13" ht="20.5">
      <c r="A74" s="256" t="s">
        <v>514</v>
      </c>
      <c r="B74" s="8"/>
      <c r="C74" s="16"/>
      <c r="D74" s="34" t="s">
        <v>97</v>
      </c>
      <c r="E74" s="16"/>
      <c r="F74" s="16"/>
      <c r="G74" s="257"/>
      <c r="H74" s="49"/>
      <c r="I74" s="44"/>
      <c r="J74" s="44"/>
      <c r="K74" s="44"/>
      <c r="L74" s="44"/>
      <c r="M74" s="44"/>
    </row>
    <row r="75" spans="1:13" ht="20.5">
      <c r="A75" s="347" t="s">
        <v>515</v>
      </c>
      <c r="B75" s="348"/>
      <c r="C75" s="348"/>
      <c r="D75" s="34" t="s">
        <v>98</v>
      </c>
      <c r="E75" s="16"/>
      <c r="F75" s="16"/>
      <c r="G75" s="257"/>
      <c r="H75" s="49"/>
      <c r="I75" s="44"/>
      <c r="J75" s="44"/>
      <c r="K75" s="44"/>
      <c r="L75" s="44"/>
      <c r="M75" s="44"/>
    </row>
    <row r="76" spans="1:13" ht="20.5">
      <c r="A76" s="349"/>
      <c r="B76" s="350"/>
      <c r="C76" s="350"/>
      <c r="D76" s="59" t="s">
        <v>99</v>
      </c>
      <c r="E76" s="56"/>
      <c r="F76" s="56"/>
      <c r="G76" s="57"/>
      <c r="H76" s="60"/>
      <c r="I76" s="45"/>
      <c r="J76" s="45"/>
      <c r="K76" s="45"/>
      <c r="L76" s="45"/>
      <c r="M76" s="45"/>
    </row>
    <row r="77" spans="1:13" ht="20.5">
      <c r="A77" s="351"/>
      <c r="B77" s="351"/>
      <c r="C77" s="351"/>
      <c r="D77" s="32"/>
      <c r="E77" s="32"/>
      <c r="F77" s="32"/>
      <c r="G77" s="33"/>
      <c r="H77" s="33"/>
      <c r="I77" s="33"/>
      <c r="J77" s="160"/>
      <c r="K77" s="160"/>
      <c r="L77" s="160"/>
      <c r="M77" s="33"/>
    </row>
    <row r="78" spans="1:13" ht="20.5">
      <c r="A78" s="314" t="s">
        <v>589</v>
      </c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</row>
    <row r="79" spans="1:13" ht="21.75" customHeight="1">
      <c r="A79" s="319" t="s">
        <v>577</v>
      </c>
      <c r="B79" s="320"/>
      <c r="C79" s="321"/>
      <c r="D79" s="68" t="s">
        <v>70</v>
      </c>
      <c r="E79" s="69"/>
      <c r="F79" s="69"/>
      <c r="G79" s="69"/>
      <c r="H79" s="70"/>
      <c r="I79" s="43" t="s">
        <v>71</v>
      </c>
      <c r="J79" s="341" t="s">
        <v>516</v>
      </c>
      <c r="K79" s="43" t="s">
        <v>30</v>
      </c>
      <c r="L79" s="43" t="s">
        <v>29</v>
      </c>
      <c r="M79" s="43" t="s">
        <v>32</v>
      </c>
    </row>
    <row r="80" spans="1:13" ht="18">
      <c r="A80" s="411" t="s">
        <v>578</v>
      </c>
      <c r="B80" s="412"/>
      <c r="C80" s="413"/>
      <c r="D80" s="71" t="s">
        <v>571</v>
      </c>
      <c r="E80" s="72"/>
      <c r="F80" s="72"/>
      <c r="G80" s="72"/>
      <c r="H80" s="73"/>
      <c r="I80" s="239" t="s">
        <v>72</v>
      </c>
      <c r="J80" s="356"/>
      <c r="K80" s="239"/>
      <c r="L80" s="239" t="s">
        <v>31</v>
      </c>
      <c r="M80" s="239" t="s">
        <v>33</v>
      </c>
    </row>
    <row r="81" spans="1:13" ht="20.5">
      <c r="A81" s="55" t="s">
        <v>517</v>
      </c>
      <c r="B81" s="32"/>
      <c r="C81" s="37"/>
      <c r="D81" s="31" t="s">
        <v>105</v>
      </c>
      <c r="E81" s="32"/>
      <c r="F81" s="32"/>
      <c r="G81" s="32"/>
      <c r="H81" s="58"/>
      <c r="I81" s="66"/>
      <c r="J81" s="269"/>
      <c r="K81" s="66">
        <v>2</v>
      </c>
      <c r="L81" s="277">
        <f>(J81*K81)/100</f>
        <v>0</v>
      </c>
      <c r="M81" s="66"/>
    </row>
    <row r="82" spans="1:13" ht="20.5">
      <c r="A82" s="241" t="s">
        <v>518</v>
      </c>
      <c r="B82" s="16"/>
      <c r="C82" s="77"/>
      <c r="D82" s="34" t="s">
        <v>106</v>
      </c>
      <c r="E82" s="16"/>
      <c r="F82" s="82"/>
      <c r="G82" s="16"/>
      <c r="H82" s="49"/>
      <c r="I82" s="44"/>
      <c r="J82" s="44"/>
      <c r="K82" s="44"/>
      <c r="L82" s="44"/>
      <c r="M82" s="44"/>
    </row>
    <row r="83" spans="1:13" ht="20.5">
      <c r="A83" s="256" t="s">
        <v>101</v>
      </c>
      <c r="B83" s="16"/>
      <c r="C83" s="77"/>
      <c r="D83" s="34" t="s">
        <v>107</v>
      </c>
      <c r="E83" s="16"/>
      <c r="F83" s="16"/>
      <c r="G83" s="16"/>
      <c r="H83" s="49"/>
      <c r="I83" s="44"/>
      <c r="J83" s="44"/>
      <c r="K83" s="44"/>
      <c r="L83" s="44"/>
      <c r="M83" s="44"/>
    </row>
    <row r="84" spans="1:13" ht="20.5">
      <c r="A84" s="256" t="s">
        <v>102</v>
      </c>
      <c r="B84" s="16"/>
      <c r="C84" s="77"/>
      <c r="D84" s="34" t="s">
        <v>108</v>
      </c>
      <c r="E84" s="16"/>
      <c r="F84" s="16"/>
      <c r="G84" s="16"/>
      <c r="H84" s="49"/>
      <c r="I84" s="44"/>
      <c r="J84" s="44"/>
      <c r="K84" s="44"/>
      <c r="L84" s="44"/>
      <c r="M84" s="44"/>
    </row>
    <row r="85" spans="1:13" ht="20.5">
      <c r="A85" s="256" t="s">
        <v>103</v>
      </c>
      <c r="B85" s="16"/>
      <c r="C85" s="77"/>
      <c r="D85" s="34" t="s">
        <v>109</v>
      </c>
      <c r="E85" s="16"/>
      <c r="F85" s="16"/>
      <c r="G85" s="16"/>
      <c r="H85" s="49"/>
      <c r="I85" s="44"/>
      <c r="J85" s="44"/>
      <c r="K85" s="44"/>
      <c r="L85" s="44"/>
      <c r="M85" s="44"/>
    </row>
    <row r="86" spans="1:13" ht="20.5">
      <c r="A86" s="67" t="s">
        <v>104</v>
      </c>
      <c r="B86" s="56"/>
      <c r="C86" s="81"/>
      <c r="D86" s="59"/>
      <c r="E86" s="56"/>
      <c r="F86" s="56"/>
      <c r="G86" s="56"/>
      <c r="H86" s="60"/>
      <c r="I86" s="45"/>
      <c r="J86" s="45"/>
      <c r="K86" s="45"/>
      <c r="L86" s="45"/>
      <c r="M86" s="45"/>
    </row>
    <row r="87" spans="1:13" ht="20.5">
      <c r="A87" s="241" t="s">
        <v>110</v>
      </c>
      <c r="B87" s="16"/>
      <c r="C87" s="77"/>
      <c r="D87" s="34" t="s">
        <v>113</v>
      </c>
      <c r="E87" s="16"/>
      <c r="F87" s="16"/>
      <c r="G87" s="16"/>
      <c r="H87" s="49"/>
      <c r="I87" s="44"/>
      <c r="J87" s="268"/>
      <c r="K87" s="44">
        <v>2</v>
      </c>
      <c r="L87" s="277">
        <f>(J87*K87)/100</f>
        <v>0</v>
      </c>
      <c r="M87" s="44"/>
    </row>
    <row r="88" spans="1:13" ht="20.5">
      <c r="A88" s="256" t="s">
        <v>111</v>
      </c>
      <c r="B88" s="16"/>
      <c r="C88" s="77"/>
      <c r="D88" s="34" t="s">
        <v>114</v>
      </c>
      <c r="E88" s="16"/>
      <c r="F88" s="16"/>
      <c r="G88" s="16"/>
      <c r="H88" s="49"/>
      <c r="I88" s="44"/>
      <c r="J88" s="44"/>
      <c r="K88" s="44"/>
      <c r="L88" s="44"/>
      <c r="M88" s="44"/>
    </row>
    <row r="89" spans="1:13" ht="20.5">
      <c r="A89" s="256" t="s">
        <v>519</v>
      </c>
      <c r="B89" s="16"/>
      <c r="C89" s="77"/>
      <c r="D89" s="34" t="s">
        <v>115</v>
      </c>
      <c r="E89" s="16"/>
      <c r="F89" s="16"/>
      <c r="G89" s="16"/>
      <c r="H89" s="49"/>
      <c r="I89" s="44"/>
      <c r="J89" s="44"/>
      <c r="K89" s="44"/>
      <c r="L89" s="44"/>
      <c r="M89" s="44"/>
    </row>
    <row r="90" spans="1:13" ht="20.5">
      <c r="A90" s="256" t="s">
        <v>520</v>
      </c>
      <c r="B90" s="16"/>
      <c r="C90" s="77"/>
      <c r="D90" s="34" t="s">
        <v>116</v>
      </c>
      <c r="E90" s="16"/>
      <c r="F90" s="16"/>
      <c r="G90" s="16"/>
      <c r="H90" s="49"/>
      <c r="I90" s="44"/>
      <c r="J90" s="44"/>
      <c r="K90" s="44"/>
      <c r="L90" s="44"/>
      <c r="M90" s="44"/>
    </row>
    <row r="91" spans="1:13" ht="20.5">
      <c r="A91" s="256" t="s">
        <v>112</v>
      </c>
      <c r="B91" s="16"/>
      <c r="C91" s="77"/>
      <c r="D91" s="34" t="s">
        <v>117</v>
      </c>
      <c r="E91" s="16"/>
      <c r="F91" s="16"/>
      <c r="G91" s="16"/>
      <c r="H91" s="49"/>
      <c r="I91" s="44"/>
      <c r="J91" s="44"/>
      <c r="K91" s="44"/>
      <c r="L91" s="44"/>
      <c r="M91" s="44"/>
    </row>
    <row r="92" spans="1:13" ht="20.5">
      <c r="A92" s="256" t="s">
        <v>112</v>
      </c>
      <c r="B92" s="16"/>
      <c r="C92" s="77"/>
      <c r="D92" s="59"/>
      <c r="E92" s="16"/>
      <c r="F92" s="16"/>
      <c r="G92" s="16"/>
      <c r="H92" s="49"/>
      <c r="I92" s="44"/>
      <c r="J92" s="44"/>
      <c r="K92" s="44"/>
      <c r="L92" s="44"/>
      <c r="M92" s="44"/>
    </row>
    <row r="93" spans="1:13" ht="18">
      <c r="A93" s="75" t="s">
        <v>118</v>
      </c>
      <c r="B93" s="33"/>
      <c r="C93" s="58"/>
      <c r="D93" s="55" t="s">
        <v>121</v>
      </c>
      <c r="E93" s="33"/>
      <c r="F93" s="33"/>
      <c r="G93" s="33"/>
      <c r="H93" s="58"/>
      <c r="I93" s="66"/>
      <c r="J93" s="269"/>
      <c r="K93" s="66">
        <v>2</v>
      </c>
      <c r="L93" s="277">
        <f>(J93*K93)/100</f>
        <v>0</v>
      </c>
      <c r="M93" s="66"/>
    </row>
    <row r="94" spans="1:13" ht="18">
      <c r="A94" s="256" t="s">
        <v>521</v>
      </c>
      <c r="B94" s="257"/>
      <c r="C94" s="49"/>
      <c r="D94" s="256" t="s">
        <v>122</v>
      </c>
      <c r="E94" s="257"/>
      <c r="F94" s="257"/>
      <c r="G94" s="257"/>
      <c r="H94" s="49"/>
      <c r="I94" s="44"/>
      <c r="J94" s="44"/>
      <c r="K94" s="44"/>
      <c r="L94" s="44"/>
      <c r="M94" s="44"/>
    </row>
    <row r="95" spans="1:13" ht="18">
      <c r="A95" s="256" t="s">
        <v>522</v>
      </c>
      <c r="B95" s="257"/>
      <c r="C95" s="49"/>
      <c r="D95" s="256" t="s">
        <v>123</v>
      </c>
      <c r="E95" s="257"/>
      <c r="F95" s="257"/>
      <c r="G95" s="257"/>
      <c r="H95" s="49"/>
      <c r="I95" s="44"/>
      <c r="J95" s="44"/>
      <c r="K95" s="44"/>
      <c r="L95" s="44"/>
      <c r="M95" s="44"/>
    </row>
    <row r="96" spans="1:13" ht="18">
      <c r="A96" s="256" t="s">
        <v>523</v>
      </c>
      <c r="B96" s="257"/>
      <c r="C96" s="49"/>
      <c r="D96" s="256" t="s">
        <v>124</v>
      </c>
      <c r="E96" s="257"/>
      <c r="F96" s="257"/>
      <c r="G96" s="257"/>
      <c r="H96" s="49"/>
      <c r="I96" s="44"/>
      <c r="J96" s="44"/>
      <c r="K96" s="44"/>
      <c r="L96" s="44"/>
      <c r="M96" s="44"/>
    </row>
    <row r="97" spans="1:13" ht="18">
      <c r="A97" s="256" t="s">
        <v>524</v>
      </c>
      <c r="B97" s="257"/>
      <c r="C97" s="49"/>
      <c r="D97" s="256" t="s">
        <v>529</v>
      </c>
      <c r="E97" s="257"/>
      <c r="F97" s="257"/>
      <c r="G97" s="257"/>
      <c r="H97" s="49"/>
      <c r="I97" s="44"/>
      <c r="J97" s="44"/>
      <c r="K97" s="44"/>
      <c r="L97" s="44"/>
      <c r="M97" s="44"/>
    </row>
    <row r="98" spans="1:13" ht="18">
      <c r="A98" s="256" t="s">
        <v>525</v>
      </c>
      <c r="B98" s="257"/>
      <c r="C98" s="49"/>
      <c r="D98" s="256" t="s">
        <v>530</v>
      </c>
      <c r="E98" s="257"/>
      <c r="F98" s="257"/>
      <c r="G98" s="257"/>
      <c r="H98" s="49"/>
      <c r="I98" s="44"/>
      <c r="J98" s="44"/>
      <c r="K98" s="44"/>
      <c r="L98" s="44"/>
      <c r="M98" s="44"/>
    </row>
    <row r="99" spans="1:13" ht="18">
      <c r="A99" s="256" t="s">
        <v>526</v>
      </c>
      <c r="B99" s="257"/>
      <c r="C99" s="49"/>
      <c r="D99" s="241" t="s">
        <v>125</v>
      </c>
      <c r="E99" s="257"/>
      <c r="F99" s="257"/>
      <c r="G99" s="257"/>
      <c r="H99" s="49"/>
      <c r="I99" s="44"/>
      <c r="J99" s="44"/>
      <c r="K99" s="44"/>
      <c r="L99" s="44"/>
      <c r="M99" s="44"/>
    </row>
    <row r="100" spans="1:13" ht="20.5">
      <c r="A100" s="256" t="s">
        <v>527</v>
      </c>
      <c r="B100" s="257"/>
      <c r="C100" s="49"/>
      <c r="D100" s="34" t="s">
        <v>126</v>
      </c>
      <c r="E100" s="257"/>
      <c r="F100" s="257"/>
      <c r="G100" s="257"/>
      <c r="H100" s="49"/>
      <c r="I100" s="44"/>
      <c r="J100" s="44"/>
      <c r="K100" s="44"/>
      <c r="L100" s="44"/>
      <c r="M100" s="44"/>
    </row>
    <row r="101" spans="1:13" ht="20.5">
      <c r="A101" s="256" t="s">
        <v>528</v>
      </c>
      <c r="B101" s="257"/>
      <c r="C101" s="49"/>
      <c r="D101" s="34" t="s">
        <v>127</v>
      </c>
      <c r="E101" s="257"/>
      <c r="F101" s="257"/>
      <c r="G101" s="257"/>
      <c r="H101" s="49"/>
      <c r="I101" s="44"/>
      <c r="J101" s="44"/>
      <c r="K101" s="44"/>
      <c r="L101" s="44"/>
      <c r="M101" s="44"/>
    </row>
    <row r="102" spans="1:13" ht="20.5">
      <c r="A102" s="256" t="s">
        <v>119</v>
      </c>
      <c r="B102" s="242"/>
      <c r="C102" s="78"/>
      <c r="D102" s="34" t="s">
        <v>128</v>
      </c>
      <c r="E102" s="257"/>
      <c r="F102" s="242"/>
      <c r="G102" s="242"/>
      <c r="H102" s="49"/>
      <c r="I102" s="44"/>
      <c r="J102" s="44"/>
      <c r="K102" s="44"/>
      <c r="L102" s="44"/>
      <c r="M102" s="44"/>
    </row>
    <row r="103" spans="1:13" ht="20.5">
      <c r="A103" s="67" t="s">
        <v>120</v>
      </c>
      <c r="B103" s="56"/>
      <c r="C103" s="81"/>
      <c r="D103" s="59" t="s">
        <v>129</v>
      </c>
      <c r="E103" s="83"/>
      <c r="F103" s="56"/>
      <c r="G103" s="56"/>
      <c r="H103" s="60"/>
      <c r="I103" s="45"/>
      <c r="J103" s="45"/>
      <c r="K103" s="45"/>
      <c r="L103" s="45"/>
      <c r="M103" s="45"/>
    </row>
    <row r="104" spans="1:13" ht="20.5">
      <c r="A104" s="357" t="s">
        <v>590</v>
      </c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</row>
    <row r="105" spans="1:13" ht="18">
      <c r="A105" s="319" t="s">
        <v>69</v>
      </c>
      <c r="B105" s="320"/>
      <c r="C105" s="320"/>
      <c r="D105" s="321"/>
      <c r="E105" s="69" t="s">
        <v>70</v>
      </c>
      <c r="F105" s="89"/>
      <c r="G105" s="90"/>
      <c r="H105" s="91"/>
      <c r="I105" s="43" t="s">
        <v>71</v>
      </c>
      <c r="J105" s="341" t="s">
        <v>516</v>
      </c>
      <c r="K105" s="43" t="s">
        <v>30</v>
      </c>
      <c r="L105" s="43" t="s">
        <v>29</v>
      </c>
      <c r="M105" s="43" t="s">
        <v>32</v>
      </c>
    </row>
    <row r="106" spans="1:13" ht="18">
      <c r="A106" s="241"/>
      <c r="B106" s="242"/>
      <c r="C106" s="242"/>
      <c r="D106" s="78"/>
      <c r="E106" s="72" t="s">
        <v>27</v>
      </c>
      <c r="F106" s="92"/>
      <c r="G106" s="93"/>
      <c r="H106" s="94"/>
      <c r="I106" s="239" t="s">
        <v>72</v>
      </c>
      <c r="J106" s="356"/>
      <c r="K106" s="239"/>
      <c r="L106" s="239" t="s">
        <v>31</v>
      </c>
      <c r="M106" s="239" t="s">
        <v>33</v>
      </c>
    </row>
    <row r="107" spans="1:13" ht="18">
      <c r="A107" s="75" t="s">
        <v>532</v>
      </c>
      <c r="B107" s="33"/>
      <c r="C107" s="33"/>
      <c r="D107" s="58"/>
      <c r="E107" s="33" t="s">
        <v>138</v>
      </c>
      <c r="F107" s="33"/>
      <c r="G107" s="33"/>
      <c r="H107" s="58"/>
      <c r="I107" s="66"/>
      <c r="J107" s="269"/>
      <c r="K107" s="66">
        <v>3</v>
      </c>
      <c r="L107" s="277">
        <f>(J107*K107)/100</f>
        <v>0</v>
      </c>
      <c r="M107" s="66"/>
    </row>
    <row r="108" spans="1:13" ht="18">
      <c r="A108" s="241" t="s">
        <v>533</v>
      </c>
      <c r="B108" s="257"/>
      <c r="C108" s="257"/>
      <c r="D108" s="49"/>
      <c r="E108" s="257" t="s">
        <v>139</v>
      </c>
      <c r="F108" s="257"/>
      <c r="G108" s="257"/>
      <c r="H108" s="49"/>
      <c r="I108" s="44"/>
      <c r="J108" s="44"/>
      <c r="K108" s="44"/>
      <c r="L108" s="44"/>
      <c r="M108" s="44"/>
    </row>
    <row r="109" spans="1:13" ht="18">
      <c r="A109" s="241" t="s">
        <v>534</v>
      </c>
      <c r="B109" s="257"/>
      <c r="C109" s="257"/>
      <c r="D109" s="49"/>
      <c r="E109" s="257" t="s">
        <v>535</v>
      </c>
      <c r="F109" s="257"/>
      <c r="G109" s="257"/>
      <c r="H109" s="49"/>
      <c r="I109" s="44"/>
      <c r="J109" s="44"/>
      <c r="K109" s="44"/>
      <c r="L109" s="44"/>
      <c r="M109" s="44"/>
    </row>
    <row r="110" spans="1:13" ht="18">
      <c r="A110" s="256" t="s">
        <v>131</v>
      </c>
      <c r="B110" s="257"/>
      <c r="C110" s="257"/>
      <c r="D110" s="49"/>
      <c r="E110" s="257" t="s">
        <v>536</v>
      </c>
      <c r="F110" s="257"/>
      <c r="G110" s="257"/>
      <c r="H110" s="49"/>
      <c r="I110" s="44"/>
      <c r="J110" s="44"/>
      <c r="K110" s="44"/>
      <c r="L110" s="44"/>
      <c r="M110" s="44"/>
    </row>
    <row r="111" spans="1:13" ht="18">
      <c r="A111" s="256" t="s">
        <v>132</v>
      </c>
      <c r="B111" s="257"/>
      <c r="C111" s="257"/>
      <c r="D111" s="49"/>
      <c r="E111" s="257" t="s">
        <v>140</v>
      </c>
      <c r="F111" s="257"/>
      <c r="G111" s="257"/>
      <c r="H111" s="49"/>
      <c r="I111" s="44"/>
      <c r="J111" s="44"/>
      <c r="K111" s="44"/>
      <c r="L111" s="44"/>
      <c r="M111" s="44"/>
    </row>
    <row r="112" spans="1:13" ht="18">
      <c r="A112" s="256" t="s">
        <v>133</v>
      </c>
      <c r="B112" s="257"/>
      <c r="C112" s="257"/>
      <c r="D112" s="49"/>
      <c r="E112" s="242" t="s">
        <v>125</v>
      </c>
      <c r="F112" s="257"/>
      <c r="G112" s="257"/>
      <c r="H112" s="49"/>
      <c r="I112" s="44"/>
      <c r="J112" s="44"/>
      <c r="K112" s="44"/>
      <c r="L112" s="44"/>
      <c r="M112" s="44"/>
    </row>
    <row r="113" spans="1:13" ht="20.5">
      <c r="A113" s="256" t="s">
        <v>134</v>
      </c>
      <c r="B113" s="242"/>
      <c r="C113" s="242"/>
      <c r="D113" s="78"/>
      <c r="E113" s="16" t="s">
        <v>141</v>
      </c>
      <c r="F113" s="257"/>
      <c r="G113" s="257"/>
      <c r="H113" s="49"/>
      <c r="I113" s="44"/>
      <c r="J113" s="44"/>
      <c r="K113" s="44"/>
      <c r="L113" s="44"/>
      <c r="M113" s="44"/>
    </row>
    <row r="114" spans="1:13" ht="20.5">
      <c r="A114" s="256" t="s">
        <v>135</v>
      </c>
      <c r="B114" s="16"/>
      <c r="C114" s="16"/>
      <c r="D114" s="77"/>
      <c r="E114" s="16" t="s">
        <v>142</v>
      </c>
      <c r="F114" s="257"/>
      <c r="G114" s="257"/>
      <c r="H114" s="49"/>
      <c r="I114" s="44"/>
      <c r="J114" s="44"/>
      <c r="K114" s="44"/>
      <c r="L114" s="44"/>
      <c r="M114" s="44"/>
    </row>
    <row r="115" spans="1:13" ht="20.5">
      <c r="A115" s="256" t="s">
        <v>136</v>
      </c>
      <c r="B115" s="16"/>
      <c r="C115" s="16"/>
      <c r="D115" s="77"/>
      <c r="E115" s="16" t="s">
        <v>143</v>
      </c>
      <c r="F115" s="257"/>
      <c r="G115" s="257"/>
      <c r="H115" s="49"/>
      <c r="I115" s="44"/>
      <c r="J115" s="44"/>
      <c r="K115" s="44"/>
      <c r="L115" s="44"/>
      <c r="M115" s="44"/>
    </row>
    <row r="116" spans="1:13" ht="20.5">
      <c r="A116" s="67" t="s">
        <v>137</v>
      </c>
      <c r="B116" s="56"/>
      <c r="C116" s="56"/>
      <c r="D116" s="81"/>
      <c r="E116" s="56" t="s">
        <v>144</v>
      </c>
      <c r="F116" s="57"/>
      <c r="G116" s="57"/>
      <c r="H116" s="60"/>
      <c r="I116" s="45"/>
      <c r="J116" s="45"/>
      <c r="K116" s="45"/>
      <c r="L116" s="45"/>
      <c r="M116" s="45"/>
    </row>
    <row r="117" spans="1:13" ht="18">
      <c r="A117" s="256" t="s">
        <v>537</v>
      </c>
      <c r="B117" s="257"/>
      <c r="C117" s="257"/>
      <c r="D117" s="49"/>
      <c r="E117" s="257" t="s">
        <v>539</v>
      </c>
      <c r="F117" s="257"/>
      <c r="G117" s="257"/>
      <c r="H117" s="49"/>
      <c r="I117" s="44"/>
      <c r="J117" s="268"/>
      <c r="K117" s="44">
        <v>2</v>
      </c>
      <c r="L117" s="277">
        <f>(J117*K117)/100</f>
        <v>0</v>
      </c>
      <c r="M117" s="44"/>
    </row>
    <row r="118" spans="1:13" ht="18">
      <c r="A118" s="241" t="s">
        <v>538</v>
      </c>
      <c r="B118" s="257"/>
      <c r="C118" s="257"/>
      <c r="D118" s="49"/>
      <c r="E118" s="257" t="s">
        <v>540</v>
      </c>
      <c r="F118" s="257"/>
      <c r="G118" s="257"/>
      <c r="H118" s="49"/>
      <c r="I118" s="44"/>
      <c r="J118" s="44"/>
      <c r="K118" s="44"/>
      <c r="L118" s="44"/>
      <c r="M118" s="44"/>
    </row>
    <row r="119" spans="1:13" ht="18">
      <c r="A119" s="256" t="s">
        <v>541</v>
      </c>
      <c r="B119" s="257"/>
      <c r="C119" s="257"/>
      <c r="D119" s="49"/>
      <c r="E119" s="257" t="s">
        <v>145</v>
      </c>
      <c r="F119" s="257"/>
      <c r="G119" s="257"/>
      <c r="H119" s="49"/>
      <c r="I119" s="44"/>
      <c r="J119" s="44"/>
      <c r="K119" s="44"/>
      <c r="L119" s="44"/>
      <c r="M119" s="44"/>
    </row>
    <row r="120" spans="1:13" ht="20.5">
      <c r="A120" s="256" t="s">
        <v>542</v>
      </c>
      <c r="B120" s="257"/>
      <c r="C120" s="257"/>
      <c r="D120" s="49"/>
      <c r="E120" s="257" t="s">
        <v>146</v>
      </c>
      <c r="F120" s="257"/>
      <c r="G120" s="257"/>
      <c r="H120" s="49"/>
      <c r="I120" s="44"/>
      <c r="J120" s="44"/>
      <c r="K120" s="44"/>
      <c r="L120" s="44"/>
      <c r="M120" s="44"/>
    </row>
    <row r="121" spans="1:13" ht="18">
      <c r="A121" s="256" t="s">
        <v>544</v>
      </c>
      <c r="B121" s="257"/>
      <c r="C121" s="257"/>
      <c r="D121" s="49"/>
      <c r="E121" s="257" t="s">
        <v>147</v>
      </c>
      <c r="F121" s="257"/>
      <c r="G121" s="257"/>
      <c r="H121" s="49"/>
      <c r="I121" s="44"/>
      <c r="J121" s="44"/>
      <c r="K121" s="44"/>
      <c r="L121" s="44"/>
      <c r="M121" s="44"/>
    </row>
    <row r="122" spans="1:13" ht="20.5">
      <c r="A122" s="240" t="s">
        <v>543</v>
      </c>
      <c r="B122" s="257"/>
      <c r="C122" s="257"/>
      <c r="D122" s="49"/>
      <c r="E122" s="257" t="s">
        <v>148</v>
      </c>
      <c r="F122" s="257"/>
      <c r="G122" s="257"/>
      <c r="H122" s="49"/>
      <c r="I122" s="44"/>
      <c r="J122" s="44"/>
      <c r="K122" s="44"/>
      <c r="L122" s="44"/>
      <c r="M122" s="44"/>
    </row>
    <row r="123" spans="1:13" ht="18">
      <c r="A123" s="254"/>
      <c r="B123" s="257"/>
      <c r="C123" s="257"/>
      <c r="D123" s="49"/>
      <c r="E123" s="257" t="s">
        <v>149</v>
      </c>
      <c r="F123" s="257"/>
      <c r="G123" s="257"/>
      <c r="H123" s="49"/>
      <c r="I123" s="44"/>
      <c r="J123" s="44"/>
      <c r="K123" s="44"/>
      <c r="L123" s="44"/>
      <c r="M123" s="44"/>
    </row>
    <row r="124" spans="1:13" ht="20.5">
      <c r="A124" s="254"/>
      <c r="B124" s="257"/>
      <c r="C124" s="257"/>
      <c r="D124" s="49"/>
      <c r="E124" s="257" t="s">
        <v>150</v>
      </c>
      <c r="F124" s="257"/>
      <c r="G124" s="257"/>
      <c r="H124" s="49"/>
      <c r="I124" s="44"/>
      <c r="J124" s="44"/>
      <c r="K124" s="44"/>
      <c r="L124" s="44"/>
      <c r="M124" s="44"/>
    </row>
    <row r="125" spans="1:13" ht="18">
      <c r="A125" s="254"/>
      <c r="B125" s="257"/>
      <c r="C125" s="257"/>
      <c r="D125" s="49"/>
      <c r="E125" s="257" t="s">
        <v>151</v>
      </c>
      <c r="F125" s="257"/>
      <c r="G125" s="257"/>
      <c r="H125" s="49"/>
      <c r="I125" s="44"/>
      <c r="J125" s="44"/>
      <c r="K125" s="44"/>
      <c r="L125" s="44"/>
      <c r="M125" s="44"/>
    </row>
    <row r="126" spans="1:13" ht="20.5">
      <c r="A126" s="254"/>
      <c r="B126" s="257"/>
      <c r="C126" s="257"/>
      <c r="D126" s="49"/>
      <c r="E126" s="257" t="s">
        <v>152</v>
      </c>
      <c r="F126" s="257"/>
      <c r="G126" s="257"/>
      <c r="H126" s="49"/>
      <c r="I126" s="44"/>
      <c r="J126" s="44"/>
      <c r="K126" s="44"/>
      <c r="L126" s="44"/>
      <c r="M126" s="44"/>
    </row>
    <row r="127" spans="1:13" ht="18">
      <c r="A127" s="254"/>
      <c r="B127" s="257"/>
      <c r="C127" s="257"/>
      <c r="D127" s="49"/>
      <c r="E127" s="257" t="s">
        <v>153</v>
      </c>
      <c r="F127" s="257"/>
      <c r="G127" s="257"/>
      <c r="H127" s="49"/>
      <c r="I127" s="44"/>
      <c r="J127" s="44"/>
      <c r="K127" s="44"/>
      <c r="L127" s="44"/>
      <c r="M127" s="44"/>
    </row>
    <row r="128" spans="1:13" ht="20.5">
      <c r="A128" s="251"/>
      <c r="B128" s="96"/>
      <c r="C128" s="96"/>
      <c r="D128" s="97"/>
      <c r="E128" s="96" t="s">
        <v>154</v>
      </c>
      <c r="F128" s="98"/>
      <c r="G128" s="98"/>
      <c r="H128" s="259"/>
      <c r="I128" s="47"/>
      <c r="J128" s="47"/>
      <c r="K128" s="100">
        <v>55</v>
      </c>
      <c r="L128" s="275">
        <f>L30+L36+L57+L63+L72+L81+L87+L93+L107+L117</f>
        <v>0</v>
      </c>
      <c r="M128" s="47"/>
    </row>
    <row r="129" spans="1:13" ht="20.5">
      <c r="A129" s="242"/>
      <c r="B129" s="19"/>
      <c r="C129" s="19"/>
      <c r="D129" s="19"/>
      <c r="E129" s="19"/>
      <c r="F129" s="257"/>
      <c r="G129" s="257"/>
      <c r="H129" s="242"/>
      <c r="I129" s="258"/>
      <c r="J129" s="258"/>
      <c r="K129" s="243"/>
      <c r="L129" s="274"/>
      <c r="M129" s="258"/>
    </row>
    <row r="130" spans="1:13" ht="20.5">
      <c r="A130" s="242"/>
      <c r="B130" s="19"/>
      <c r="C130" s="19"/>
      <c r="D130" s="19"/>
      <c r="E130" s="19"/>
      <c r="F130" s="257"/>
      <c r="G130" s="257"/>
      <c r="H130" s="242"/>
      <c r="I130" s="258"/>
      <c r="J130" s="258"/>
      <c r="K130" s="243"/>
      <c r="L130" s="274"/>
      <c r="M130" s="258"/>
    </row>
    <row r="131" spans="1:13" ht="20.5">
      <c r="A131" s="318" t="s">
        <v>155</v>
      </c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</row>
    <row r="132" spans="1:13">
      <c r="A132" s="4"/>
    </row>
    <row r="133" spans="1:13" ht="18">
      <c r="A133" s="75" t="s">
        <v>25</v>
      </c>
      <c r="B133" s="76"/>
      <c r="C133" s="76"/>
      <c r="D133" s="76"/>
      <c r="E133" s="74"/>
      <c r="F133" s="75" t="s">
        <v>156</v>
      </c>
      <c r="G133" s="76"/>
      <c r="H133" s="74"/>
      <c r="I133" s="43" t="s">
        <v>71</v>
      </c>
      <c r="J133" s="341" t="s">
        <v>516</v>
      </c>
      <c r="K133" s="43" t="s">
        <v>30</v>
      </c>
      <c r="L133" s="43" t="s">
        <v>29</v>
      </c>
      <c r="M133" s="43" t="s">
        <v>32</v>
      </c>
    </row>
    <row r="134" spans="1:13" ht="18">
      <c r="A134" s="53"/>
      <c r="B134" s="18"/>
      <c r="C134" s="18"/>
      <c r="D134" s="18"/>
      <c r="E134" s="78"/>
      <c r="F134" s="53" t="s">
        <v>27</v>
      </c>
      <c r="G134" s="18"/>
      <c r="H134" s="78"/>
      <c r="I134" s="46" t="s">
        <v>72</v>
      </c>
      <c r="J134" s="356"/>
      <c r="K134" s="46"/>
      <c r="L134" s="46" t="s">
        <v>31</v>
      </c>
      <c r="M134" s="46" t="s">
        <v>33</v>
      </c>
    </row>
    <row r="135" spans="1:13" ht="18">
      <c r="A135" s="95" t="s">
        <v>157</v>
      </c>
      <c r="B135" s="101"/>
      <c r="C135" s="101"/>
      <c r="D135" s="101"/>
      <c r="E135" s="99"/>
      <c r="F135" s="102"/>
      <c r="G135" s="98"/>
      <c r="H135" s="103"/>
      <c r="I135" s="47"/>
      <c r="J135" s="47"/>
      <c r="K135" s="47">
        <v>20</v>
      </c>
      <c r="L135" s="47"/>
      <c r="M135" s="47"/>
    </row>
    <row r="136" spans="1:13" ht="18">
      <c r="A136" s="53" t="s">
        <v>158</v>
      </c>
      <c r="B136" s="18"/>
      <c r="C136" s="18"/>
      <c r="D136" s="18"/>
      <c r="E136" s="78"/>
      <c r="F136" s="53" t="s">
        <v>172</v>
      </c>
      <c r="G136" s="17"/>
      <c r="H136" s="49"/>
      <c r="I136" s="44"/>
      <c r="J136" s="268"/>
      <c r="K136" s="44">
        <v>13</v>
      </c>
      <c r="L136" s="276">
        <f>J136*K136/100</f>
        <v>0</v>
      </c>
      <c r="M136" s="44"/>
    </row>
    <row r="137" spans="1:13" ht="20.5">
      <c r="A137" s="53" t="s">
        <v>159</v>
      </c>
      <c r="B137" s="16"/>
      <c r="C137" s="16"/>
      <c r="D137" s="16"/>
      <c r="E137" s="77"/>
      <c r="F137" s="34" t="s">
        <v>173</v>
      </c>
      <c r="G137" s="17"/>
      <c r="H137" s="49"/>
      <c r="I137" s="44"/>
      <c r="J137" s="44"/>
      <c r="K137" s="44"/>
      <c r="L137" s="44"/>
      <c r="M137" s="44"/>
    </row>
    <row r="138" spans="1:13" ht="20.5">
      <c r="A138" s="54" t="s">
        <v>545</v>
      </c>
      <c r="B138" s="16"/>
      <c r="C138" s="16"/>
      <c r="D138" s="16"/>
      <c r="E138" s="77"/>
      <c r="F138" s="34" t="s">
        <v>174</v>
      </c>
      <c r="G138" s="17"/>
      <c r="H138" s="49"/>
      <c r="I138" s="44"/>
      <c r="J138" s="44"/>
      <c r="K138" s="44"/>
      <c r="L138" s="44"/>
      <c r="M138" s="44"/>
    </row>
    <row r="139" spans="1:13" ht="20.5">
      <c r="A139" s="54" t="s">
        <v>546</v>
      </c>
      <c r="B139" s="16"/>
      <c r="C139" s="16"/>
      <c r="D139" s="16"/>
      <c r="E139" s="77"/>
      <c r="F139" s="34" t="s">
        <v>175</v>
      </c>
      <c r="G139" s="17"/>
      <c r="H139" s="49"/>
      <c r="I139" s="44"/>
      <c r="J139" s="44"/>
      <c r="K139" s="44"/>
      <c r="L139" s="44"/>
      <c r="M139" s="44"/>
    </row>
    <row r="140" spans="1:13" ht="20.5">
      <c r="A140" s="54" t="s">
        <v>165</v>
      </c>
      <c r="B140" s="16"/>
      <c r="C140" s="16"/>
      <c r="D140" s="16"/>
      <c r="E140" s="77"/>
      <c r="F140" s="34" t="s">
        <v>176</v>
      </c>
      <c r="G140" s="17"/>
      <c r="H140" s="49"/>
      <c r="I140" s="44"/>
      <c r="J140" s="44"/>
      <c r="K140" s="44"/>
      <c r="L140" s="44"/>
      <c r="M140" s="44"/>
    </row>
    <row r="141" spans="1:13" ht="20.5">
      <c r="A141" s="54" t="s">
        <v>160</v>
      </c>
      <c r="B141" s="16"/>
      <c r="C141" s="16"/>
      <c r="D141" s="16"/>
      <c r="E141" s="77"/>
      <c r="F141" s="34" t="s">
        <v>177</v>
      </c>
      <c r="G141" s="17"/>
      <c r="H141" s="49"/>
      <c r="I141" s="44"/>
      <c r="J141" s="44"/>
      <c r="K141" s="44"/>
      <c r="L141" s="44"/>
      <c r="M141" s="44"/>
    </row>
    <row r="142" spans="1:13" ht="20.5">
      <c r="A142" s="54" t="s">
        <v>547</v>
      </c>
      <c r="B142" s="16"/>
      <c r="C142" s="16"/>
      <c r="D142" s="16"/>
      <c r="E142" s="77"/>
      <c r="F142" s="53" t="s">
        <v>178</v>
      </c>
      <c r="G142" s="17"/>
      <c r="H142" s="49"/>
      <c r="I142" s="44"/>
      <c r="J142" s="44"/>
      <c r="K142" s="44"/>
      <c r="L142" s="44"/>
      <c r="M142" s="44"/>
    </row>
    <row r="143" spans="1:13" ht="20.5">
      <c r="A143" s="54" t="s">
        <v>548</v>
      </c>
      <c r="B143" s="16"/>
      <c r="C143" s="16"/>
      <c r="D143" s="16"/>
      <c r="E143" s="77"/>
      <c r="F143" s="34" t="s">
        <v>179</v>
      </c>
      <c r="G143" s="17"/>
      <c r="H143" s="49"/>
      <c r="I143" s="44"/>
      <c r="J143" s="44"/>
      <c r="K143" s="44"/>
      <c r="L143" s="44"/>
      <c r="M143" s="44"/>
    </row>
    <row r="144" spans="1:13" ht="20.5">
      <c r="A144" s="54" t="s">
        <v>549</v>
      </c>
      <c r="B144" s="16"/>
      <c r="C144" s="16"/>
      <c r="D144" s="16"/>
      <c r="E144" s="77"/>
      <c r="F144" s="34" t="s">
        <v>180</v>
      </c>
      <c r="G144" s="17"/>
      <c r="H144" s="49"/>
      <c r="I144" s="44"/>
      <c r="J144" s="44"/>
      <c r="K144" s="44"/>
      <c r="L144" s="44"/>
      <c r="M144" s="44"/>
    </row>
    <row r="145" spans="1:13" ht="20.5">
      <c r="A145" s="54" t="s">
        <v>161</v>
      </c>
      <c r="B145" s="16"/>
      <c r="C145" s="16"/>
      <c r="D145" s="16"/>
      <c r="E145" s="77"/>
      <c r="F145" s="34" t="s">
        <v>181</v>
      </c>
      <c r="G145" s="17"/>
      <c r="H145" s="49"/>
      <c r="I145" s="44"/>
      <c r="J145" s="44"/>
      <c r="K145" s="44"/>
      <c r="L145" s="44"/>
      <c r="M145" s="44"/>
    </row>
    <row r="146" spans="1:13" ht="20.5">
      <c r="A146" s="54" t="s">
        <v>162</v>
      </c>
      <c r="B146" s="18"/>
      <c r="C146" s="18"/>
      <c r="D146" s="18"/>
      <c r="E146" s="78"/>
      <c r="F146" s="34" t="s">
        <v>182</v>
      </c>
      <c r="G146" s="17"/>
      <c r="H146" s="49"/>
      <c r="I146" s="44"/>
      <c r="J146" s="44"/>
      <c r="K146" s="44"/>
      <c r="L146" s="44"/>
      <c r="M146" s="44"/>
    </row>
    <row r="147" spans="1:13" ht="20.5">
      <c r="A147" s="54" t="s">
        <v>163</v>
      </c>
      <c r="B147" s="16"/>
      <c r="C147" s="16"/>
      <c r="D147" s="16"/>
      <c r="E147" s="77"/>
      <c r="F147" s="34" t="s">
        <v>183</v>
      </c>
      <c r="G147" s="17"/>
      <c r="H147" s="49"/>
      <c r="I147" s="44"/>
      <c r="J147" s="44"/>
      <c r="K147" s="44"/>
      <c r="L147" s="44"/>
      <c r="M147" s="44"/>
    </row>
    <row r="148" spans="1:13" ht="20.5">
      <c r="A148" s="54" t="s">
        <v>164</v>
      </c>
      <c r="B148" s="16"/>
      <c r="C148" s="16"/>
      <c r="D148" s="16"/>
      <c r="E148" s="77"/>
      <c r="F148" s="53" t="s">
        <v>184</v>
      </c>
      <c r="G148" s="17"/>
      <c r="H148" s="49"/>
      <c r="I148" s="44"/>
      <c r="J148" s="44"/>
      <c r="K148" s="44"/>
      <c r="L148" s="44"/>
      <c r="M148" s="44"/>
    </row>
    <row r="149" spans="1:13" ht="20.5">
      <c r="A149" s="54" t="s">
        <v>165</v>
      </c>
      <c r="B149" s="16"/>
      <c r="C149" s="16"/>
      <c r="D149" s="16"/>
      <c r="E149" s="77"/>
      <c r="F149" s="34" t="s">
        <v>185</v>
      </c>
      <c r="G149" s="17"/>
      <c r="H149" s="49"/>
      <c r="I149" s="44"/>
      <c r="J149" s="44"/>
      <c r="K149" s="44"/>
      <c r="L149" s="44"/>
      <c r="M149" s="44"/>
    </row>
    <row r="150" spans="1:13" ht="20.5">
      <c r="A150" s="54" t="s">
        <v>166</v>
      </c>
      <c r="B150" s="16"/>
      <c r="C150" s="16"/>
      <c r="D150" s="16"/>
      <c r="E150" s="77"/>
      <c r="F150" s="34" t="s">
        <v>186</v>
      </c>
      <c r="G150" s="17"/>
      <c r="H150" s="49"/>
      <c r="I150" s="44"/>
      <c r="J150" s="44"/>
      <c r="K150" s="44"/>
      <c r="L150" s="44"/>
      <c r="M150" s="44"/>
    </row>
    <row r="151" spans="1:13" ht="20.5">
      <c r="A151" s="54" t="s">
        <v>167</v>
      </c>
      <c r="B151" s="16"/>
      <c r="C151" s="16"/>
      <c r="D151" s="16"/>
      <c r="E151" s="77"/>
      <c r="F151" s="34" t="s">
        <v>187</v>
      </c>
      <c r="G151" s="17"/>
      <c r="H151" s="49"/>
      <c r="I151" s="44"/>
      <c r="J151" s="44"/>
      <c r="K151" s="44"/>
      <c r="L151" s="44"/>
      <c r="M151" s="44"/>
    </row>
    <row r="152" spans="1:13" ht="20.5">
      <c r="A152" s="54" t="s">
        <v>168</v>
      </c>
      <c r="B152" s="18"/>
      <c r="C152" s="18"/>
      <c r="D152" s="18"/>
      <c r="E152" s="78"/>
      <c r="F152" s="34" t="s">
        <v>188</v>
      </c>
      <c r="G152" s="17"/>
      <c r="H152" s="49"/>
      <c r="I152" s="44"/>
      <c r="J152" s="44"/>
      <c r="K152" s="44"/>
      <c r="L152" s="44"/>
      <c r="M152" s="44"/>
    </row>
    <row r="153" spans="1:13" ht="20.5">
      <c r="A153" s="54" t="s">
        <v>169</v>
      </c>
      <c r="B153" s="16"/>
      <c r="C153" s="16"/>
      <c r="D153" s="16"/>
      <c r="E153" s="77"/>
      <c r="F153" s="34" t="s">
        <v>189</v>
      </c>
      <c r="G153" s="17"/>
      <c r="H153" s="49"/>
      <c r="I153" s="44"/>
      <c r="J153" s="44"/>
      <c r="K153" s="44"/>
      <c r="L153" s="44"/>
      <c r="M153" s="44"/>
    </row>
    <row r="154" spans="1:13" ht="20.5">
      <c r="A154" s="53" t="s">
        <v>170</v>
      </c>
      <c r="B154" s="16"/>
      <c r="C154" s="16"/>
      <c r="D154" s="16"/>
      <c r="E154" s="77"/>
      <c r="F154" s="34"/>
      <c r="G154" s="17"/>
      <c r="H154" s="49"/>
      <c r="I154" s="44"/>
      <c r="J154" s="44"/>
      <c r="K154" s="44"/>
      <c r="L154" s="44"/>
      <c r="M154" s="44"/>
    </row>
    <row r="155" spans="1:13" ht="20.5">
      <c r="A155" s="67" t="s">
        <v>171</v>
      </c>
      <c r="B155" s="56"/>
      <c r="C155" s="56"/>
      <c r="D155" s="56"/>
      <c r="E155" s="81"/>
      <c r="F155" s="59"/>
      <c r="G155" s="57"/>
      <c r="H155" s="60"/>
      <c r="I155" s="45"/>
      <c r="J155" s="45"/>
      <c r="K155" s="45"/>
      <c r="L155" s="45"/>
      <c r="M155" s="45"/>
    </row>
    <row r="156" spans="1:13" ht="20.5">
      <c r="A156" s="1"/>
    </row>
    <row r="157" spans="1:13" ht="20.5">
      <c r="A157" s="314" t="s">
        <v>190</v>
      </c>
      <c r="B157" s="314"/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</row>
    <row r="158" spans="1:13" ht="18">
      <c r="A158" s="75" t="s">
        <v>69</v>
      </c>
      <c r="B158" s="76" t="s">
        <v>70</v>
      </c>
      <c r="C158" s="76"/>
      <c r="D158" s="74"/>
      <c r="E158" s="75"/>
      <c r="F158" s="76"/>
      <c r="G158" s="76"/>
      <c r="H158" s="74"/>
      <c r="I158" s="43" t="s">
        <v>71</v>
      </c>
      <c r="J158" s="341" t="s">
        <v>516</v>
      </c>
      <c r="K158" s="43" t="s">
        <v>30</v>
      </c>
      <c r="L158" s="43" t="s">
        <v>29</v>
      </c>
      <c r="M158" s="43" t="s">
        <v>32</v>
      </c>
    </row>
    <row r="159" spans="1:13" ht="18">
      <c r="A159" s="53"/>
      <c r="B159" s="18" t="s">
        <v>27</v>
      </c>
      <c r="C159" s="18"/>
      <c r="D159" s="78"/>
      <c r="E159" s="53"/>
      <c r="F159" s="18"/>
      <c r="G159" s="18"/>
      <c r="H159" s="78"/>
      <c r="I159" s="46" t="s">
        <v>72</v>
      </c>
      <c r="J159" s="356"/>
      <c r="K159" s="46"/>
      <c r="L159" s="46" t="s">
        <v>31</v>
      </c>
      <c r="M159" s="46" t="s">
        <v>33</v>
      </c>
    </row>
    <row r="160" spans="1:13" ht="18">
      <c r="A160" s="95" t="s">
        <v>191</v>
      </c>
      <c r="B160" s="101"/>
      <c r="C160" s="101"/>
      <c r="D160" s="99"/>
      <c r="E160" s="95"/>
      <c r="F160" s="98"/>
      <c r="G160" s="98"/>
      <c r="H160" s="103"/>
      <c r="I160" s="47"/>
      <c r="J160" s="47"/>
      <c r="K160" s="47">
        <v>7</v>
      </c>
      <c r="L160" s="47"/>
      <c r="M160" s="47"/>
    </row>
    <row r="161" spans="1:13" ht="20.5">
      <c r="A161" s="75" t="s">
        <v>192</v>
      </c>
      <c r="B161" s="32"/>
      <c r="C161" s="32"/>
      <c r="D161" s="37"/>
      <c r="E161" s="31" t="s">
        <v>195</v>
      </c>
      <c r="F161" s="32"/>
      <c r="G161" s="32"/>
      <c r="H161" s="58"/>
      <c r="I161" s="66"/>
      <c r="J161" s="269"/>
      <c r="K161" s="66">
        <v>3</v>
      </c>
      <c r="L161" s="277">
        <f>J161*K161/100</f>
        <v>0</v>
      </c>
      <c r="M161" s="66"/>
    </row>
    <row r="162" spans="1:13" ht="18">
      <c r="A162" s="54" t="s">
        <v>193</v>
      </c>
      <c r="B162" s="17"/>
      <c r="C162" s="17"/>
      <c r="D162" s="49"/>
      <c r="E162" s="54" t="s">
        <v>196</v>
      </c>
      <c r="F162" s="17"/>
      <c r="G162" s="17"/>
      <c r="H162" s="49"/>
      <c r="I162" s="44"/>
      <c r="J162" s="44"/>
      <c r="K162" s="44"/>
      <c r="L162" s="44"/>
      <c r="M162" s="44"/>
    </row>
    <row r="163" spans="1:13" ht="20.5">
      <c r="A163" s="54" t="s">
        <v>194</v>
      </c>
      <c r="B163" s="16"/>
      <c r="C163" s="16"/>
      <c r="D163" s="77"/>
      <c r="E163" s="34" t="s">
        <v>197</v>
      </c>
      <c r="F163" s="16"/>
      <c r="G163" s="16"/>
      <c r="H163" s="49"/>
      <c r="I163" s="44"/>
      <c r="J163" s="44"/>
      <c r="K163" s="44"/>
      <c r="L163" s="44"/>
      <c r="M163" s="44"/>
    </row>
    <row r="164" spans="1:13" ht="20.5">
      <c r="A164" s="79"/>
      <c r="B164" s="16"/>
      <c r="C164" s="16"/>
      <c r="D164" s="77"/>
      <c r="E164" s="34" t="s">
        <v>198</v>
      </c>
      <c r="F164" s="16"/>
      <c r="G164" s="16"/>
      <c r="H164" s="49"/>
      <c r="I164" s="44"/>
      <c r="J164" s="44"/>
      <c r="K164" s="44"/>
      <c r="L164" s="44"/>
      <c r="M164" s="44"/>
    </row>
    <row r="165" spans="1:13" ht="18">
      <c r="A165" s="80"/>
      <c r="B165" s="83"/>
      <c r="C165" s="83"/>
      <c r="D165" s="87"/>
      <c r="E165" s="88" t="s">
        <v>199</v>
      </c>
      <c r="F165" s="83"/>
      <c r="G165" s="83"/>
      <c r="H165" s="60"/>
      <c r="I165" s="45"/>
      <c r="J165" s="45"/>
      <c r="K165" s="45"/>
      <c r="L165" s="45"/>
      <c r="M165" s="45"/>
    </row>
    <row r="166" spans="1:13" ht="18">
      <c r="A166" s="53" t="s">
        <v>550</v>
      </c>
      <c r="B166" s="17"/>
      <c r="C166" s="17"/>
      <c r="D166" s="49"/>
      <c r="E166" s="54"/>
      <c r="F166" s="17"/>
      <c r="G166" s="17"/>
      <c r="H166" s="49"/>
      <c r="I166" s="44"/>
      <c r="J166" s="44"/>
      <c r="K166" s="44"/>
      <c r="L166" s="44"/>
      <c r="M166" s="44"/>
    </row>
    <row r="167" spans="1:13" ht="18">
      <c r="A167" s="88" t="s">
        <v>551</v>
      </c>
      <c r="B167" s="57"/>
      <c r="C167" s="57"/>
      <c r="D167" s="60"/>
      <c r="E167" s="67"/>
      <c r="F167" s="57"/>
      <c r="G167" s="57"/>
      <c r="H167" s="60"/>
      <c r="I167" s="45"/>
      <c r="J167" s="45"/>
      <c r="K167" s="45"/>
      <c r="L167" s="45"/>
      <c r="M167" s="45"/>
    </row>
    <row r="168" spans="1:13" ht="20.5">
      <c r="A168" s="55" t="s">
        <v>200</v>
      </c>
      <c r="B168" s="32"/>
      <c r="C168" s="32"/>
      <c r="D168" s="37"/>
      <c r="E168" s="31" t="s">
        <v>204</v>
      </c>
      <c r="F168" s="32"/>
      <c r="G168" s="32"/>
      <c r="H168" s="58"/>
      <c r="I168" s="66"/>
      <c r="J168" s="269"/>
      <c r="K168" s="66">
        <v>4</v>
      </c>
      <c r="L168" s="277">
        <f>J168*K168/100</f>
        <v>0</v>
      </c>
      <c r="M168" s="66"/>
    </row>
    <row r="169" spans="1:13" ht="20.5">
      <c r="A169" s="53" t="s">
        <v>201</v>
      </c>
      <c r="B169" s="16"/>
      <c r="C169" s="16"/>
      <c r="D169" s="77"/>
      <c r="E169" s="34" t="s">
        <v>205</v>
      </c>
      <c r="F169" s="16"/>
      <c r="G169" s="16"/>
      <c r="H169" s="49"/>
      <c r="I169" s="44"/>
      <c r="J169" s="44"/>
      <c r="K169" s="44"/>
      <c r="L169" s="44"/>
      <c r="M169" s="44"/>
    </row>
    <row r="170" spans="1:13" ht="18">
      <c r="A170" s="53" t="s">
        <v>202</v>
      </c>
      <c r="B170" s="17"/>
      <c r="C170" s="17"/>
      <c r="D170" s="49"/>
      <c r="E170" s="54" t="s">
        <v>206</v>
      </c>
      <c r="F170" s="17"/>
      <c r="G170" s="17"/>
      <c r="H170" s="49"/>
      <c r="I170" s="44"/>
      <c r="J170" s="44"/>
      <c r="K170" s="44"/>
      <c r="L170" s="44"/>
      <c r="M170" s="44"/>
    </row>
    <row r="171" spans="1:13" ht="18">
      <c r="A171" s="67" t="s">
        <v>203</v>
      </c>
      <c r="B171" s="48"/>
      <c r="C171" s="48"/>
      <c r="D171" s="111"/>
      <c r="E171" s="80"/>
      <c r="F171" s="48"/>
      <c r="G171" s="48"/>
      <c r="H171" s="60"/>
      <c r="I171" s="45"/>
      <c r="J171" s="45"/>
      <c r="K171" s="44"/>
      <c r="L171" s="45"/>
      <c r="M171" s="45"/>
    </row>
    <row r="172" spans="1:13" ht="20.5">
      <c r="A172" s="53" t="s">
        <v>552</v>
      </c>
      <c r="B172" s="16"/>
      <c r="C172" s="16"/>
      <c r="D172" s="77"/>
      <c r="E172" s="34" t="s">
        <v>213</v>
      </c>
      <c r="F172" s="16"/>
      <c r="G172" s="16"/>
      <c r="H172" s="49"/>
      <c r="I172" s="44"/>
      <c r="J172" s="44"/>
      <c r="K172" s="44"/>
      <c r="L172" s="44"/>
      <c r="M172" s="44"/>
    </row>
    <row r="173" spans="1:13" ht="20.5">
      <c r="A173" s="53" t="s">
        <v>553</v>
      </c>
      <c r="B173" s="16"/>
      <c r="C173" s="16"/>
      <c r="D173" s="77"/>
      <c r="E173" s="34" t="s">
        <v>214</v>
      </c>
      <c r="F173" s="16"/>
      <c r="G173" s="16"/>
      <c r="H173" s="49"/>
      <c r="I173" s="44"/>
      <c r="J173" s="44"/>
      <c r="K173" s="44"/>
      <c r="L173" s="44"/>
      <c r="M173" s="44"/>
    </row>
    <row r="174" spans="1:13" ht="20.5">
      <c r="A174" s="53" t="s">
        <v>554</v>
      </c>
      <c r="B174" s="16"/>
      <c r="C174" s="16"/>
      <c r="D174" s="77"/>
      <c r="E174" s="54" t="s">
        <v>215</v>
      </c>
      <c r="F174" s="16"/>
      <c r="G174" s="16"/>
      <c r="H174" s="49"/>
      <c r="I174" s="44"/>
      <c r="J174" s="44"/>
      <c r="K174" s="44"/>
      <c r="L174" s="44"/>
      <c r="M174" s="44"/>
    </row>
    <row r="175" spans="1:13" ht="20.5">
      <c r="A175" s="54" t="s">
        <v>207</v>
      </c>
      <c r="B175" s="16"/>
      <c r="C175" s="16"/>
      <c r="D175" s="77"/>
      <c r="E175" s="34" t="s">
        <v>216</v>
      </c>
      <c r="F175" s="16"/>
      <c r="G175" s="16"/>
      <c r="H175" s="49"/>
      <c r="I175" s="44"/>
      <c r="J175" s="44"/>
      <c r="K175" s="44"/>
      <c r="L175" s="44"/>
      <c r="M175" s="44"/>
    </row>
    <row r="176" spans="1:13" ht="18">
      <c r="A176" s="54" t="s">
        <v>208</v>
      </c>
      <c r="B176" s="17"/>
      <c r="C176" s="17"/>
      <c r="D176" s="49"/>
      <c r="E176" s="54" t="s">
        <v>217</v>
      </c>
      <c r="F176" s="17"/>
      <c r="G176" s="17"/>
      <c r="H176" s="49"/>
      <c r="I176" s="44"/>
      <c r="J176" s="44"/>
      <c r="K176" s="44"/>
      <c r="L176" s="44"/>
      <c r="M176" s="44"/>
    </row>
    <row r="177" spans="1:13" ht="20.5">
      <c r="A177" s="54" t="s">
        <v>209</v>
      </c>
      <c r="B177" s="16"/>
      <c r="C177" s="16"/>
      <c r="D177" s="77"/>
      <c r="E177" s="34"/>
      <c r="F177" s="16"/>
      <c r="G177" s="16"/>
      <c r="H177" s="49"/>
      <c r="I177" s="44"/>
      <c r="J177" s="44"/>
      <c r="K177" s="44"/>
      <c r="L177" s="44"/>
      <c r="M177" s="44"/>
    </row>
    <row r="178" spans="1:13" ht="18">
      <c r="A178" s="54" t="s">
        <v>210</v>
      </c>
      <c r="B178" s="17"/>
      <c r="C178" s="17"/>
      <c r="D178" s="49"/>
      <c r="E178" s="54"/>
      <c r="F178" s="17"/>
      <c r="G178" s="17"/>
      <c r="H178" s="49"/>
      <c r="I178" s="44"/>
      <c r="J178" s="44"/>
      <c r="K178" s="44"/>
      <c r="L178" s="44"/>
      <c r="M178" s="44"/>
    </row>
    <row r="179" spans="1:13" ht="18">
      <c r="A179" s="54" t="s">
        <v>211</v>
      </c>
      <c r="B179" s="15"/>
      <c r="C179" s="15"/>
      <c r="D179" s="105"/>
      <c r="E179" s="79"/>
      <c r="F179" s="15"/>
      <c r="G179" s="15"/>
      <c r="H179" s="49"/>
      <c r="I179" s="44"/>
      <c r="J179" s="44"/>
      <c r="K179" s="44"/>
      <c r="L179" s="44"/>
      <c r="M179" s="44"/>
    </row>
    <row r="180" spans="1:13" ht="18">
      <c r="A180" s="54" t="s">
        <v>212</v>
      </c>
      <c r="B180" s="15"/>
      <c r="C180" s="15"/>
      <c r="D180" s="105"/>
      <c r="E180" s="79"/>
      <c r="F180" s="15"/>
      <c r="G180" s="15"/>
      <c r="H180" s="49"/>
      <c r="I180" s="44"/>
      <c r="J180" s="44"/>
      <c r="K180" s="44"/>
      <c r="L180" s="44"/>
      <c r="M180" s="44"/>
    </row>
    <row r="181" spans="1:13" ht="20.5">
      <c r="A181" s="107" t="s">
        <v>218</v>
      </c>
      <c r="B181" s="108"/>
      <c r="C181" s="108"/>
      <c r="D181" s="109"/>
      <c r="E181" s="107"/>
      <c r="F181" s="108"/>
      <c r="G181" s="108"/>
      <c r="H181" s="109"/>
      <c r="I181" s="110"/>
      <c r="J181" s="106"/>
      <c r="K181" s="106">
        <v>20</v>
      </c>
      <c r="L181" s="275">
        <f>L136+L161+L168</f>
        <v>0</v>
      </c>
      <c r="M181" s="47"/>
    </row>
    <row r="182" spans="1:13" ht="20.5">
      <c r="A182" s="1"/>
    </row>
    <row r="183" spans="1:13" ht="20.5">
      <c r="A183" s="318" t="s">
        <v>219</v>
      </c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</row>
    <row r="184" spans="1:13">
      <c r="A184" s="4"/>
    </row>
    <row r="185" spans="1:13" ht="18">
      <c r="A185" s="68" t="s">
        <v>25</v>
      </c>
      <c r="B185" s="69"/>
      <c r="C185" s="69"/>
      <c r="D185" s="69"/>
      <c r="E185" s="70"/>
      <c r="F185" s="68" t="s">
        <v>156</v>
      </c>
      <c r="G185" s="69"/>
      <c r="H185" s="70"/>
      <c r="I185" s="43" t="s">
        <v>28</v>
      </c>
      <c r="J185" s="38" t="s">
        <v>29</v>
      </c>
      <c r="K185" s="43" t="s">
        <v>30</v>
      </c>
      <c r="L185" s="43" t="s">
        <v>29</v>
      </c>
      <c r="M185" s="43" t="s">
        <v>32</v>
      </c>
    </row>
    <row r="186" spans="1:13" ht="18">
      <c r="A186" s="53"/>
      <c r="B186" s="18"/>
      <c r="C186" s="18"/>
      <c r="D186" s="18"/>
      <c r="E186" s="78"/>
      <c r="F186" s="71" t="s">
        <v>27</v>
      </c>
      <c r="G186" s="72"/>
      <c r="H186" s="73"/>
      <c r="I186" s="46"/>
      <c r="J186" s="52"/>
      <c r="K186" s="46"/>
      <c r="L186" s="46" t="s">
        <v>31</v>
      </c>
      <c r="M186" s="46" t="s">
        <v>33</v>
      </c>
    </row>
    <row r="187" spans="1:13" ht="18">
      <c r="A187" s="95" t="s">
        <v>220</v>
      </c>
      <c r="B187" s="101"/>
      <c r="C187" s="101"/>
      <c r="D187" s="101"/>
      <c r="E187" s="99"/>
      <c r="F187" s="102"/>
      <c r="G187" s="98"/>
      <c r="H187" s="103"/>
      <c r="I187" s="47"/>
      <c r="J187" s="117"/>
      <c r="K187" s="47">
        <v>10</v>
      </c>
      <c r="L187" s="47"/>
      <c r="M187" s="47"/>
    </row>
    <row r="188" spans="1:13" ht="18">
      <c r="A188" s="95" t="s">
        <v>221</v>
      </c>
      <c r="B188" s="101"/>
      <c r="C188" s="101"/>
      <c r="D188" s="101"/>
      <c r="E188" s="99"/>
      <c r="F188" s="102"/>
      <c r="G188" s="98"/>
      <c r="H188" s="103"/>
      <c r="I188" s="47" t="s">
        <v>222</v>
      </c>
      <c r="J188" s="117"/>
      <c r="K188" s="47"/>
      <c r="L188" s="47"/>
      <c r="M188" s="47"/>
    </row>
    <row r="189" spans="1:13" ht="20.5">
      <c r="A189" s="54" t="s">
        <v>223</v>
      </c>
      <c r="B189" s="16"/>
      <c r="C189" s="16"/>
      <c r="D189" s="16"/>
      <c r="E189" s="77"/>
      <c r="F189" s="34" t="s">
        <v>241</v>
      </c>
      <c r="G189" s="16"/>
      <c r="H189" s="77"/>
      <c r="I189" s="44" t="s">
        <v>222</v>
      </c>
      <c r="J189" s="270"/>
      <c r="K189" s="44">
        <v>7</v>
      </c>
      <c r="L189" s="276">
        <f>J189*K189/100</f>
        <v>0</v>
      </c>
      <c r="M189" s="44"/>
    </row>
    <row r="190" spans="1:13" ht="20.5">
      <c r="A190" s="54" t="s">
        <v>224</v>
      </c>
      <c r="B190" s="17"/>
      <c r="C190" s="17"/>
      <c r="D190" s="17"/>
      <c r="E190" s="49"/>
      <c r="F190" s="54" t="s">
        <v>242</v>
      </c>
      <c r="G190" s="17"/>
      <c r="H190" s="49"/>
      <c r="I190" s="44"/>
      <c r="J190" s="112"/>
      <c r="K190" s="44"/>
      <c r="L190" s="44"/>
      <c r="M190" s="44"/>
    </row>
    <row r="191" spans="1:13" ht="20.5">
      <c r="A191" s="54" t="s">
        <v>225</v>
      </c>
      <c r="B191" s="17"/>
      <c r="C191" s="17"/>
      <c r="D191" s="17"/>
      <c r="E191" s="49"/>
      <c r="F191" s="54" t="s">
        <v>243</v>
      </c>
      <c r="G191" s="17"/>
      <c r="H191" s="49"/>
      <c r="I191" s="44" t="s">
        <v>222</v>
      </c>
      <c r="J191" s="112"/>
      <c r="K191" s="44"/>
      <c r="L191" s="44"/>
      <c r="M191" s="44"/>
    </row>
    <row r="192" spans="1:13" ht="20.5">
      <c r="A192" s="54" t="s">
        <v>226</v>
      </c>
      <c r="B192" s="17"/>
      <c r="C192" s="17"/>
      <c r="D192" s="17"/>
      <c r="E192" s="49"/>
      <c r="F192" s="54" t="s">
        <v>244</v>
      </c>
      <c r="G192" s="17"/>
      <c r="H192" s="49"/>
      <c r="I192" s="113"/>
      <c r="J192" s="112"/>
      <c r="K192" s="44"/>
      <c r="L192" s="44"/>
      <c r="M192" s="44"/>
    </row>
    <row r="193" spans="1:13" ht="20.5">
      <c r="A193" s="54" t="s">
        <v>227</v>
      </c>
      <c r="B193" s="17"/>
      <c r="C193" s="17"/>
      <c r="D193" s="17"/>
      <c r="E193" s="49"/>
      <c r="F193" s="54" t="s">
        <v>555</v>
      </c>
      <c r="G193" s="17"/>
      <c r="H193" s="49"/>
      <c r="I193" s="44" t="s">
        <v>222</v>
      </c>
      <c r="J193" s="112"/>
      <c r="K193" s="44"/>
      <c r="L193" s="44"/>
      <c r="M193" s="44"/>
    </row>
    <row r="194" spans="1:13" ht="18">
      <c r="A194" s="54" t="s">
        <v>228</v>
      </c>
      <c r="B194" s="15"/>
      <c r="C194" s="15"/>
      <c r="D194" s="15"/>
      <c r="E194" s="105"/>
      <c r="F194" s="79"/>
      <c r="G194" s="15"/>
      <c r="H194" s="105"/>
      <c r="I194" s="44" t="s">
        <v>222</v>
      </c>
      <c r="J194" s="112"/>
      <c r="K194" s="44"/>
      <c r="L194" s="44"/>
      <c r="M194" s="44"/>
    </row>
    <row r="195" spans="1:13" ht="18">
      <c r="A195" s="54" t="s">
        <v>229</v>
      </c>
      <c r="B195" s="15"/>
      <c r="C195" s="15"/>
      <c r="D195" s="15"/>
      <c r="E195" s="105"/>
      <c r="F195" s="79"/>
      <c r="G195" s="15"/>
      <c r="H195" s="105"/>
      <c r="I195" s="114"/>
      <c r="J195" s="112"/>
      <c r="K195" s="44"/>
      <c r="L195" s="44"/>
      <c r="M195" s="44"/>
    </row>
    <row r="196" spans="1:13" ht="18">
      <c r="A196" s="54" t="s">
        <v>230</v>
      </c>
      <c r="B196" s="15"/>
      <c r="C196" s="15"/>
      <c r="D196" s="15"/>
      <c r="E196" s="105"/>
      <c r="F196" s="79"/>
      <c r="G196" s="15"/>
      <c r="H196" s="105"/>
      <c r="I196" s="114"/>
      <c r="J196" s="112"/>
      <c r="K196" s="44"/>
      <c r="L196" s="44"/>
      <c r="M196" s="44"/>
    </row>
    <row r="197" spans="1:13" ht="18">
      <c r="A197" s="54" t="s">
        <v>231</v>
      </c>
      <c r="B197" s="15"/>
      <c r="C197" s="15"/>
      <c r="D197" s="15"/>
      <c r="E197" s="105"/>
      <c r="F197" s="79"/>
      <c r="G197" s="15"/>
      <c r="H197" s="105"/>
      <c r="I197" s="114"/>
      <c r="J197" s="112"/>
      <c r="K197" s="44"/>
      <c r="L197" s="44"/>
      <c r="M197" s="44"/>
    </row>
    <row r="198" spans="1:13" ht="18">
      <c r="A198" s="54" t="s">
        <v>232</v>
      </c>
      <c r="B198" s="15"/>
      <c r="C198" s="15"/>
      <c r="D198" s="15"/>
      <c r="E198" s="105"/>
      <c r="F198" s="79"/>
      <c r="G198" s="15"/>
      <c r="H198" s="105"/>
      <c r="I198" s="44" t="s">
        <v>222</v>
      </c>
      <c r="J198" s="112"/>
      <c r="K198" s="44"/>
      <c r="L198" s="44"/>
      <c r="M198" s="44"/>
    </row>
    <row r="199" spans="1:13" ht="18">
      <c r="A199" s="54" t="s">
        <v>233</v>
      </c>
      <c r="B199" s="15"/>
      <c r="C199" s="15"/>
      <c r="D199" s="15"/>
      <c r="E199" s="105"/>
      <c r="F199" s="79"/>
      <c r="G199" s="15"/>
      <c r="H199" s="105"/>
      <c r="I199" s="114"/>
      <c r="J199" s="112"/>
      <c r="K199" s="44"/>
      <c r="L199" s="44"/>
      <c r="M199" s="44"/>
    </row>
    <row r="200" spans="1:13" ht="18">
      <c r="A200" s="54" t="s">
        <v>234</v>
      </c>
      <c r="B200" s="15"/>
      <c r="C200" s="15"/>
      <c r="D200" s="15"/>
      <c r="E200" s="105"/>
      <c r="F200" s="79"/>
      <c r="G200" s="15"/>
      <c r="H200" s="105"/>
      <c r="I200" s="114"/>
      <c r="J200" s="112"/>
      <c r="K200" s="44"/>
      <c r="L200" s="44"/>
      <c r="M200" s="44"/>
    </row>
    <row r="201" spans="1:13" ht="18">
      <c r="A201" s="54" t="s">
        <v>235</v>
      </c>
      <c r="B201" s="15"/>
      <c r="C201" s="15"/>
      <c r="D201" s="15"/>
      <c r="E201" s="105"/>
      <c r="F201" s="79"/>
      <c r="G201" s="15"/>
      <c r="H201" s="105"/>
      <c r="I201" s="114"/>
      <c r="J201" s="112"/>
      <c r="K201" s="44"/>
      <c r="L201" s="44"/>
      <c r="M201" s="44"/>
    </row>
    <row r="202" spans="1:13" ht="18">
      <c r="A202" s="54" t="s">
        <v>236</v>
      </c>
      <c r="B202" s="15"/>
      <c r="C202" s="15"/>
      <c r="D202" s="15"/>
      <c r="E202" s="105"/>
      <c r="F202" s="79"/>
      <c r="G202" s="15"/>
      <c r="H202" s="105"/>
      <c r="I202" s="114"/>
      <c r="J202" s="112"/>
      <c r="K202" s="44"/>
      <c r="L202" s="44"/>
      <c r="M202" s="44"/>
    </row>
    <row r="203" spans="1:13" ht="18">
      <c r="A203" s="54"/>
      <c r="B203" s="15"/>
      <c r="C203" s="15"/>
      <c r="D203" s="15"/>
      <c r="E203" s="105"/>
      <c r="F203" s="79"/>
      <c r="G203" s="15"/>
      <c r="H203" s="105"/>
      <c r="I203" s="114"/>
      <c r="J203" s="112"/>
      <c r="K203" s="44"/>
      <c r="L203" s="44"/>
      <c r="M203" s="44"/>
    </row>
    <row r="204" spans="1:13" ht="18">
      <c r="A204" s="54" t="s">
        <v>237</v>
      </c>
      <c r="B204" s="15"/>
      <c r="C204" s="15"/>
      <c r="D204" s="15"/>
      <c r="E204" s="105"/>
      <c r="F204" s="79"/>
      <c r="G204" s="15"/>
      <c r="H204" s="105"/>
      <c r="I204" s="114"/>
      <c r="J204" s="112"/>
      <c r="K204" s="44"/>
      <c r="L204" s="44"/>
      <c r="M204" s="44"/>
    </row>
    <row r="205" spans="1:13" ht="18">
      <c r="A205" s="54" t="s">
        <v>238</v>
      </c>
      <c r="B205" s="15"/>
      <c r="C205" s="15"/>
      <c r="D205" s="15"/>
      <c r="E205" s="105"/>
      <c r="F205" s="79"/>
      <c r="G205" s="15"/>
      <c r="H205" s="105"/>
      <c r="I205" s="44" t="s">
        <v>222</v>
      </c>
      <c r="J205" s="112"/>
      <c r="K205" s="44"/>
      <c r="L205" s="44"/>
      <c r="M205" s="44"/>
    </row>
    <row r="206" spans="1:13" ht="18">
      <c r="A206" s="53"/>
      <c r="B206" s="15"/>
      <c r="C206" s="15"/>
      <c r="D206" s="15"/>
      <c r="E206" s="105"/>
      <c r="F206" s="79"/>
      <c r="G206" s="15"/>
      <c r="H206" s="105"/>
      <c r="I206" s="114"/>
      <c r="J206" s="112"/>
      <c r="K206" s="44"/>
      <c r="L206" s="44"/>
      <c r="M206" s="44"/>
    </row>
    <row r="207" spans="1:13" ht="18">
      <c r="A207" s="53" t="s">
        <v>239</v>
      </c>
      <c r="B207" s="15"/>
      <c r="C207" s="15"/>
      <c r="D207" s="15"/>
      <c r="E207" s="105"/>
      <c r="F207" s="79"/>
      <c r="G207" s="15"/>
      <c r="H207" s="105"/>
      <c r="I207" s="114"/>
      <c r="J207" s="112"/>
      <c r="K207" s="44"/>
      <c r="L207" s="44"/>
      <c r="M207" s="44"/>
    </row>
    <row r="208" spans="1:13" ht="18">
      <c r="A208" s="67" t="s">
        <v>240</v>
      </c>
      <c r="B208" s="48"/>
      <c r="C208" s="48"/>
      <c r="D208" s="48"/>
      <c r="E208" s="111"/>
      <c r="F208" s="80"/>
      <c r="G208" s="48"/>
      <c r="H208" s="111"/>
      <c r="I208" s="115"/>
      <c r="J208" s="85"/>
      <c r="K208" s="45"/>
      <c r="L208" s="45"/>
      <c r="M208" s="45"/>
    </row>
    <row r="209" spans="1:13" ht="18">
      <c r="A209" s="17"/>
      <c r="B209" s="15"/>
      <c r="C209" s="15"/>
      <c r="D209" s="15"/>
      <c r="E209" s="15"/>
      <c r="F209" s="15"/>
      <c r="G209" s="15"/>
      <c r="H209" s="15"/>
      <c r="I209" s="15"/>
      <c r="J209" s="116"/>
      <c r="K209" s="116"/>
      <c r="L209" s="116"/>
      <c r="M209" s="116"/>
    </row>
    <row r="210" spans="1:13" ht="20.5">
      <c r="A210" s="314" t="s">
        <v>245</v>
      </c>
      <c r="B210" s="314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</row>
    <row r="211" spans="1:13" ht="18">
      <c r="A211" s="68" t="s">
        <v>69</v>
      </c>
      <c r="B211" s="69"/>
      <c r="C211" s="69"/>
      <c r="D211" s="70"/>
      <c r="E211" s="69" t="s">
        <v>70</v>
      </c>
      <c r="F211" s="69"/>
      <c r="G211" s="69"/>
      <c r="H211" s="70"/>
      <c r="I211" s="43" t="s">
        <v>71</v>
      </c>
      <c r="J211" s="341" t="s">
        <v>516</v>
      </c>
      <c r="K211" s="43" t="s">
        <v>30</v>
      </c>
      <c r="L211" s="43" t="s">
        <v>29</v>
      </c>
      <c r="M211" s="43" t="s">
        <v>32</v>
      </c>
    </row>
    <row r="212" spans="1:13" ht="18">
      <c r="A212" s="53"/>
      <c r="B212" s="18"/>
      <c r="C212" s="18"/>
      <c r="D212" s="78"/>
      <c r="E212" s="72" t="s">
        <v>27</v>
      </c>
      <c r="F212" s="72"/>
      <c r="G212" s="72"/>
      <c r="H212" s="73"/>
      <c r="I212" s="46" t="s">
        <v>72</v>
      </c>
      <c r="J212" s="356"/>
      <c r="K212" s="46"/>
      <c r="L212" s="46" t="s">
        <v>31</v>
      </c>
      <c r="M212" s="46" t="s">
        <v>33</v>
      </c>
    </row>
    <row r="213" spans="1:13" ht="18">
      <c r="A213" s="75" t="s">
        <v>246</v>
      </c>
      <c r="B213" s="76"/>
      <c r="C213" s="76"/>
      <c r="D213" s="76"/>
      <c r="E213" s="76"/>
      <c r="F213" s="33"/>
      <c r="G213" s="33"/>
      <c r="H213" s="58"/>
      <c r="I213" s="66"/>
      <c r="J213" s="66"/>
      <c r="K213" s="66"/>
      <c r="L213" s="66"/>
      <c r="M213" s="66"/>
    </row>
    <row r="214" spans="1:13" ht="18">
      <c r="A214" s="88" t="s">
        <v>247</v>
      </c>
      <c r="B214" s="83"/>
      <c r="C214" s="83"/>
      <c r="D214" s="87"/>
      <c r="E214" s="88"/>
      <c r="F214" s="57"/>
      <c r="G214" s="57"/>
      <c r="H214" s="60"/>
      <c r="I214" s="45"/>
      <c r="J214" s="45"/>
      <c r="K214" s="45"/>
      <c r="L214" s="45"/>
      <c r="M214" s="45"/>
    </row>
    <row r="215" spans="1:13" ht="18">
      <c r="A215" s="53" t="s">
        <v>556</v>
      </c>
      <c r="B215" s="17"/>
      <c r="C215" s="17"/>
      <c r="D215" s="49"/>
      <c r="E215" s="54" t="s">
        <v>255</v>
      </c>
      <c r="F215" s="17"/>
      <c r="G215" s="17"/>
      <c r="H215" s="49"/>
      <c r="I215" s="44"/>
      <c r="J215" s="268"/>
      <c r="K215" s="44">
        <v>3</v>
      </c>
      <c r="L215" s="276">
        <f>J215*K215/100</f>
        <v>0</v>
      </c>
      <c r="M215" s="44"/>
    </row>
    <row r="216" spans="1:13" ht="18">
      <c r="A216" s="53" t="s">
        <v>557</v>
      </c>
      <c r="B216" s="17"/>
      <c r="C216" s="17"/>
      <c r="D216" s="49"/>
      <c r="E216" s="54" t="s">
        <v>256</v>
      </c>
      <c r="F216" s="17"/>
      <c r="G216" s="17"/>
      <c r="H216" s="49"/>
      <c r="I216" s="44"/>
      <c r="J216" s="44"/>
      <c r="K216" s="44"/>
      <c r="L216" s="44"/>
      <c r="M216" s="44"/>
    </row>
    <row r="217" spans="1:13" ht="18">
      <c r="A217" s="54" t="s">
        <v>248</v>
      </c>
      <c r="B217" s="17"/>
      <c r="C217" s="17"/>
      <c r="D217" s="49"/>
      <c r="E217" s="54" t="s">
        <v>257</v>
      </c>
      <c r="F217" s="17"/>
      <c r="G217" s="17"/>
      <c r="H217" s="49"/>
      <c r="I217" s="44"/>
      <c r="J217" s="44"/>
      <c r="K217" s="44"/>
      <c r="L217" s="44"/>
      <c r="M217" s="44"/>
    </row>
    <row r="218" spans="1:13" ht="18">
      <c r="A218" s="54" t="s">
        <v>249</v>
      </c>
      <c r="B218" s="17"/>
      <c r="C218" s="17"/>
      <c r="D218" s="49"/>
      <c r="E218" s="54" t="s">
        <v>258</v>
      </c>
      <c r="F218" s="17"/>
      <c r="G218" s="17"/>
      <c r="H218" s="49"/>
      <c r="I218" s="44"/>
      <c r="J218" s="44"/>
      <c r="K218" s="44"/>
      <c r="L218" s="44"/>
      <c r="M218" s="44"/>
    </row>
    <row r="219" spans="1:13" ht="18">
      <c r="A219" s="54" t="s">
        <v>250</v>
      </c>
      <c r="B219" s="17"/>
      <c r="C219" s="17"/>
      <c r="D219" s="49"/>
      <c r="E219" s="54" t="s">
        <v>259</v>
      </c>
      <c r="F219" s="17"/>
      <c r="G219" s="17"/>
      <c r="H219" s="49"/>
      <c r="I219" s="44"/>
      <c r="J219" s="44"/>
      <c r="K219" s="44"/>
      <c r="L219" s="44"/>
      <c r="M219" s="44"/>
    </row>
    <row r="220" spans="1:13" ht="18">
      <c r="A220" s="54" t="s">
        <v>251</v>
      </c>
      <c r="B220" s="17"/>
      <c r="C220" s="17"/>
      <c r="D220" s="49"/>
      <c r="E220" s="54" t="s">
        <v>260</v>
      </c>
      <c r="F220" s="17"/>
      <c r="G220" s="17"/>
      <c r="H220" s="49"/>
      <c r="I220" s="44"/>
      <c r="J220" s="44"/>
      <c r="K220" s="44"/>
      <c r="L220" s="44"/>
      <c r="M220" s="44"/>
    </row>
    <row r="221" spans="1:13" ht="18">
      <c r="A221" s="54" t="s">
        <v>252</v>
      </c>
      <c r="B221" s="17"/>
      <c r="C221" s="17"/>
      <c r="D221" s="49"/>
      <c r="E221" s="53" t="s">
        <v>125</v>
      </c>
      <c r="F221" s="17"/>
      <c r="G221" s="17"/>
      <c r="H221" s="49"/>
      <c r="I221" s="44"/>
      <c r="J221" s="44"/>
      <c r="K221" s="44"/>
      <c r="L221" s="44"/>
      <c r="M221" s="44"/>
    </row>
    <row r="222" spans="1:13" ht="20.5">
      <c r="A222" s="54" t="s">
        <v>252</v>
      </c>
      <c r="B222" s="18"/>
      <c r="C222" s="18"/>
      <c r="D222" s="78"/>
      <c r="E222" s="34" t="s">
        <v>126</v>
      </c>
      <c r="F222" s="17"/>
      <c r="G222" s="17"/>
      <c r="H222" s="49"/>
      <c r="I222" s="44"/>
      <c r="J222" s="44"/>
      <c r="K222" s="44"/>
      <c r="L222" s="44"/>
      <c r="M222" s="44"/>
    </row>
    <row r="223" spans="1:13" ht="20.5">
      <c r="A223" s="54" t="s">
        <v>252</v>
      </c>
      <c r="B223" s="16"/>
      <c r="C223" s="16"/>
      <c r="D223" s="77"/>
      <c r="E223" s="34" t="s">
        <v>261</v>
      </c>
      <c r="F223" s="17"/>
      <c r="G223" s="17"/>
      <c r="H223" s="49"/>
      <c r="I223" s="44"/>
      <c r="J223" s="44"/>
      <c r="K223" s="44"/>
      <c r="L223" s="44"/>
      <c r="M223" s="44"/>
    </row>
    <row r="224" spans="1:13" ht="20.5">
      <c r="A224" s="54" t="s">
        <v>253</v>
      </c>
      <c r="B224" s="16"/>
      <c r="C224" s="16"/>
      <c r="D224" s="77"/>
      <c r="E224" s="34" t="s">
        <v>262</v>
      </c>
      <c r="F224" s="17"/>
      <c r="G224" s="17"/>
      <c r="H224" s="49"/>
      <c r="I224" s="44"/>
      <c r="J224" s="44"/>
      <c r="K224" s="44"/>
      <c r="L224" s="44"/>
      <c r="M224" s="44"/>
    </row>
    <row r="225" spans="1:13" ht="20.5">
      <c r="A225" s="54" t="s">
        <v>254</v>
      </c>
      <c r="B225" s="16"/>
      <c r="C225" s="16"/>
      <c r="D225" s="77"/>
      <c r="E225" s="34" t="s">
        <v>263</v>
      </c>
      <c r="F225" s="17"/>
      <c r="G225" s="17"/>
      <c r="H225" s="49"/>
      <c r="I225" s="44"/>
      <c r="J225" s="44"/>
      <c r="K225" s="44"/>
      <c r="L225" s="44"/>
      <c r="M225" s="44"/>
    </row>
    <row r="226" spans="1:13" ht="18">
      <c r="A226" s="79"/>
      <c r="B226" s="17"/>
      <c r="C226" s="17"/>
      <c r="D226" s="49"/>
      <c r="E226" s="54"/>
      <c r="F226" s="17"/>
      <c r="G226" s="17"/>
      <c r="H226" s="49"/>
      <c r="I226" s="44"/>
      <c r="J226" s="44"/>
      <c r="K226" s="44"/>
      <c r="L226" s="44"/>
      <c r="M226" s="44"/>
    </row>
    <row r="227" spans="1:13" ht="20.5">
      <c r="A227" s="75" t="s">
        <v>558</v>
      </c>
      <c r="B227" s="32"/>
      <c r="C227" s="32"/>
      <c r="D227" s="37"/>
      <c r="E227" s="31" t="s">
        <v>268</v>
      </c>
      <c r="F227" s="33"/>
      <c r="G227" s="33"/>
      <c r="H227" s="58"/>
      <c r="I227" s="66"/>
      <c r="J227" s="66"/>
      <c r="K227" s="44"/>
      <c r="L227" s="66"/>
      <c r="M227" s="66"/>
    </row>
    <row r="228" spans="1:13" ht="20.5">
      <c r="A228" s="53" t="s">
        <v>559</v>
      </c>
      <c r="B228" s="16"/>
      <c r="C228" s="16"/>
      <c r="D228" s="77"/>
      <c r="E228" s="34" t="s">
        <v>269</v>
      </c>
      <c r="F228" s="17"/>
      <c r="G228" s="17"/>
      <c r="H228" s="49"/>
      <c r="I228" s="44"/>
      <c r="J228" s="44"/>
      <c r="K228" s="44"/>
      <c r="L228" s="44"/>
      <c r="M228" s="44"/>
    </row>
    <row r="229" spans="1:13" ht="20.5">
      <c r="A229" s="54" t="s">
        <v>264</v>
      </c>
      <c r="B229" s="16"/>
      <c r="C229" s="16"/>
      <c r="D229" s="77"/>
      <c r="E229" s="34" t="s">
        <v>270</v>
      </c>
      <c r="F229" s="17"/>
      <c r="G229" s="17"/>
      <c r="H229" s="49"/>
      <c r="I229" s="44"/>
      <c r="J229" s="44"/>
      <c r="K229" s="44"/>
      <c r="L229" s="44"/>
      <c r="M229" s="44"/>
    </row>
    <row r="230" spans="1:13" ht="20.5">
      <c r="A230" s="54" t="s">
        <v>265</v>
      </c>
      <c r="B230" s="16"/>
      <c r="C230" s="16"/>
      <c r="D230" s="77"/>
      <c r="E230" s="54" t="s">
        <v>271</v>
      </c>
      <c r="F230" s="17"/>
      <c r="G230" s="17"/>
      <c r="H230" s="49"/>
      <c r="I230" s="44"/>
      <c r="J230" s="44"/>
      <c r="K230" s="44"/>
      <c r="L230" s="44"/>
      <c r="M230" s="44"/>
    </row>
    <row r="231" spans="1:13" ht="18">
      <c r="A231" s="54" t="s">
        <v>266</v>
      </c>
      <c r="B231" s="17"/>
      <c r="C231" s="17"/>
      <c r="D231" s="49"/>
      <c r="E231" s="54" t="s">
        <v>272</v>
      </c>
      <c r="F231" s="17"/>
      <c r="G231" s="17"/>
      <c r="H231" s="49"/>
      <c r="I231" s="44"/>
      <c r="J231" s="44"/>
      <c r="K231" s="44"/>
      <c r="L231" s="44"/>
      <c r="M231" s="44"/>
    </row>
    <row r="232" spans="1:13" ht="18">
      <c r="A232" s="54" t="s">
        <v>267</v>
      </c>
      <c r="B232" s="17"/>
      <c r="C232" s="17"/>
      <c r="D232" s="49"/>
      <c r="E232" s="54"/>
      <c r="F232" s="17"/>
      <c r="G232" s="17"/>
      <c r="H232" s="49"/>
      <c r="I232" s="44"/>
      <c r="J232" s="44"/>
      <c r="K232" s="44"/>
      <c r="L232" s="44"/>
      <c r="M232" s="44"/>
    </row>
    <row r="233" spans="1:13" ht="18">
      <c r="A233" s="88"/>
      <c r="B233" s="48"/>
      <c r="C233" s="48"/>
      <c r="D233" s="111"/>
      <c r="E233" s="80"/>
      <c r="F233" s="57"/>
      <c r="G233" s="57"/>
      <c r="H233" s="60"/>
      <c r="I233" s="45"/>
      <c r="J233" s="45"/>
      <c r="K233" s="45"/>
      <c r="L233" s="45"/>
      <c r="M233" s="45"/>
    </row>
    <row r="234" spans="1:13" ht="20.5">
      <c r="A234" s="118" t="s">
        <v>273</v>
      </c>
      <c r="B234" s="119"/>
      <c r="C234" s="119"/>
      <c r="D234" s="120"/>
      <c r="E234" s="118"/>
      <c r="F234" s="119"/>
      <c r="G234" s="119"/>
      <c r="H234" s="121"/>
      <c r="I234" s="122"/>
      <c r="J234" s="104"/>
      <c r="K234" s="45">
        <v>10</v>
      </c>
      <c r="L234" s="278">
        <f>L189+L215</f>
        <v>0</v>
      </c>
      <c r="M234" s="45"/>
    </row>
    <row r="235" spans="1:13" ht="20.5">
      <c r="A235" s="1"/>
    </row>
    <row r="236" spans="1:13" ht="20.5">
      <c r="A236" s="1"/>
    </row>
    <row r="237" spans="1:13" ht="20.5">
      <c r="A237" s="314" t="s">
        <v>274</v>
      </c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</row>
    <row r="238" spans="1:13" ht="18">
      <c r="A238" s="68" t="s">
        <v>25</v>
      </c>
      <c r="B238" s="69"/>
      <c r="C238" s="69"/>
      <c r="D238" s="69"/>
      <c r="E238" s="70"/>
      <c r="F238" s="69" t="s">
        <v>156</v>
      </c>
      <c r="G238" s="69"/>
      <c r="H238" s="70"/>
      <c r="I238" s="43" t="s">
        <v>28</v>
      </c>
      <c r="J238" s="43" t="s">
        <v>29</v>
      </c>
      <c r="K238" s="43" t="s">
        <v>30</v>
      </c>
      <c r="L238" s="43" t="s">
        <v>29</v>
      </c>
      <c r="M238" s="43" t="s">
        <v>32</v>
      </c>
    </row>
    <row r="239" spans="1:13" ht="18">
      <c r="A239" s="53"/>
      <c r="B239" s="18"/>
      <c r="C239" s="18"/>
      <c r="D239" s="18"/>
      <c r="E239" s="78"/>
      <c r="F239" s="72" t="s">
        <v>27</v>
      </c>
      <c r="G239" s="72"/>
      <c r="H239" s="73"/>
      <c r="I239" s="46"/>
      <c r="J239" s="46"/>
      <c r="K239" s="46"/>
      <c r="L239" s="46" t="s">
        <v>31</v>
      </c>
      <c r="M239" s="46" t="s">
        <v>33</v>
      </c>
    </row>
    <row r="240" spans="1:13" ht="18">
      <c r="A240" s="95" t="s">
        <v>275</v>
      </c>
      <c r="B240" s="101"/>
      <c r="C240" s="101"/>
      <c r="D240" s="101"/>
      <c r="E240" s="99"/>
      <c r="F240" s="102"/>
      <c r="G240" s="98"/>
      <c r="H240" s="103"/>
      <c r="I240" s="47"/>
      <c r="J240" s="47"/>
      <c r="K240" s="47">
        <v>5</v>
      </c>
      <c r="L240" s="47"/>
      <c r="M240" s="47"/>
    </row>
    <row r="241" spans="1:13" ht="20.5">
      <c r="A241" s="53" t="s">
        <v>276</v>
      </c>
      <c r="B241" s="16"/>
      <c r="C241" s="16"/>
      <c r="D241" s="16"/>
      <c r="E241" s="77"/>
      <c r="F241" s="34" t="s">
        <v>282</v>
      </c>
      <c r="G241" s="17"/>
      <c r="H241" s="49"/>
      <c r="I241" s="44" t="s">
        <v>287</v>
      </c>
      <c r="J241" s="268"/>
      <c r="K241" s="44">
        <v>3</v>
      </c>
      <c r="L241" s="276">
        <f>J241*K241/100</f>
        <v>0</v>
      </c>
      <c r="M241" s="44"/>
    </row>
    <row r="242" spans="1:13" ht="20.5">
      <c r="A242" s="54" t="s">
        <v>277</v>
      </c>
      <c r="B242" s="16"/>
      <c r="C242" s="16"/>
      <c r="D242" s="16"/>
      <c r="E242" s="77"/>
      <c r="F242" s="34" t="s">
        <v>283</v>
      </c>
      <c r="G242" s="17"/>
      <c r="H242" s="49"/>
      <c r="I242" s="44"/>
      <c r="J242" s="44"/>
      <c r="K242" s="44"/>
      <c r="L242" s="44"/>
      <c r="M242" s="44"/>
    </row>
    <row r="243" spans="1:13" ht="20.5">
      <c r="A243" s="54" t="s">
        <v>278</v>
      </c>
      <c r="B243" s="16"/>
      <c r="C243" s="16"/>
      <c r="D243" s="16"/>
      <c r="E243" s="77"/>
      <c r="F243" s="34" t="s">
        <v>284</v>
      </c>
      <c r="G243" s="17"/>
      <c r="H243" s="49"/>
      <c r="I243" s="44" t="s">
        <v>288</v>
      </c>
      <c r="J243" s="44"/>
      <c r="K243" s="44"/>
      <c r="L243" s="44"/>
      <c r="M243" s="44"/>
    </row>
    <row r="244" spans="1:13" ht="20.5">
      <c r="A244" s="54" t="s">
        <v>279</v>
      </c>
      <c r="B244" s="16"/>
      <c r="C244" s="16"/>
      <c r="D244" s="16"/>
      <c r="E244" s="77"/>
      <c r="F244" s="34" t="s">
        <v>285</v>
      </c>
      <c r="G244" s="17"/>
      <c r="H244" s="49"/>
      <c r="I244" s="44"/>
      <c r="J244" s="44"/>
      <c r="K244" s="44"/>
      <c r="L244" s="44"/>
      <c r="M244" s="44"/>
    </row>
    <row r="245" spans="1:13" ht="20.5">
      <c r="A245" s="54" t="s">
        <v>280</v>
      </c>
      <c r="B245" s="16"/>
      <c r="C245" s="16"/>
      <c r="D245" s="16"/>
      <c r="E245" s="77"/>
      <c r="F245" s="34" t="s">
        <v>286</v>
      </c>
      <c r="G245" s="17"/>
      <c r="H245" s="49"/>
      <c r="I245" s="44" t="s">
        <v>288</v>
      </c>
      <c r="J245" s="44"/>
      <c r="K245" s="44"/>
      <c r="L245" s="44"/>
      <c r="M245" s="44"/>
    </row>
    <row r="246" spans="1:13" ht="18">
      <c r="A246" s="53" t="s">
        <v>281</v>
      </c>
      <c r="B246" s="15"/>
      <c r="C246" s="15"/>
      <c r="D246" s="15"/>
      <c r="E246" s="105"/>
      <c r="F246" s="79"/>
      <c r="G246" s="17"/>
      <c r="H246" s="49"/>
      <c r="I246" s="44"/>
      <c r="J246" s="44"/>
      <c r="K246" s="44"/>
      <c r="L246" s="44"/>
      <c r="M246" s="44"/>
    </row>
    <row r="247" spans="1:13" ht="18">
      <c r="A247" s="54" t="s">
        <v>280</v>
      </c>
      <c r="B247" s="15"/>
      <c r="C247" s="15"/>
      <c r="D247" s="15"/>
      <c r="E247" s="105"/>
      <c r="F247" s="79"/>
      <c r="G247" s="17"/>
      <c r="H247" s="49"/>
      <c r="I247" s="44" t="s">
        <v>289</v>
      </c>
      <c r="J247" s="44"/>
      <c r="K247" s="44"/>
      <c r="L247" s="44"/>
      <c r="M247" s="44"/>
    </row>
    <row r="248" spans="1:13" ht="18">
      <c r="A248" s="68" t="s">
        <v>69</v>
      </c>
      <c r="B248" s="69"/>
      <c r="C248" s="69"/>
      <c r="D248" s="69"/>
      <c r="E248" s="70"/>
      <c r="F248" s="68" t="s">
        <v>70</v>
      </c>
      <c r="G248" s="69"/>
      <c r="H248" s="70"/>
      <c r="I248" s="43" t="s">
        <v>290</v>
      </c>
      <c r="J248" s="43" t="s">
        <v>29</v>
      </c>
      <c r="K248" s="43" t="s">
        <v>30</v>
      </c>
      <c r="L248" s="43" t="s">
        <v>29</v>
      </c>
      <c r="M248" s="43" t="s">
        <v>32</v>
      </c>
    </row>
    <row r="249" spans="1:13" ht="18">
      <c r="A249" s="88"/>
      <c r="B249" s="83"/>
      <c r="C249" s="83"/>
      <c r="D249" s="83"/>
      <c r="E249" s="87"/>
      <c r="F249" s="123" t="s">
        <v>27</v>
      </c>
      <c r="G249" s="124"/>
      <c r="H249" s="125"/>
      <c r="I249" s="86"/>
      <c r="J249" s="86"/>
      <c r="K249" s="86"/>
      <c r="L249" s="86" t="s">
        <v>31</v>
      </c>
      <c r="M249" s="86" t="s">
        <v>33</v>
      </c>
    </row>
    <row r="250" spans="1:13" ht="18">
      <c r="A250" s="53" t="s">
        <v>291</v>
      </c>
      <c r="B250" s="18"/>
      <c r="C250" s="18"/>
      <c r="D250" s="18"/>
      <c r="E250" s="78"/>
      <c r="F250" s="53"/>
      <c r="G250" s="17"/>
      <c r="H250" s="49"/>
      <c r="I250" s="44"/>
      <c r="J250" s="44"/>
      <c r="K250" s="44"/>
      <c r="L250" s="44"/>
      <c r="M250" s="44"/>
    </row>
    <row r="251" spans="1:13" ht="18">
      <c r="A251" s="75" t="s">
        <v>292</v>
      </c>
      <c r="B251" s="33"/>
      <c r="C251" s="33"/>
      <c r="D251" s="33"/>
      <c r="E251" s="58"/>
      <c r="F251" s="55" t="s">
        <v>296</v>
      </c>
      <c r="G251" s="33"/>
      <c r="H251" s="58"/>
      <c r="I251" s="66"/>
      <c r="J251" s="269"/>
      <c r="K251" s="66">
        <v>2</v>
      </c>
      <c r="L251" s="277">
        <f>J251*K251/100</f>
        <v>0</v>
      </c>
      <c r="M251" s="66"/>
    </row>
    <row r="252" spans="1:13" ht="18">
      <c r="A252" s="53" t="s">
        <v>293</v>
      </c>
      <c r="B252" s="17"/>
      <c r="C252" s="17"/>
      <c r="D252" s="17"/>
      <c r="E252" s="49"/>
      <c r="F252" s="54" t="s">
        <v>297</v>
      </c>
      <c r="G252" s="17"/>
      <c r="H252" s="49"/>
      <c r="I252" s="44"/>
      <c r="J252" s="44"/>
      <c r="K252" s="44"/>
      <c r="L252" s="44"/>
      <c r="M252" s="44"/>
    </row>
    <row r="253" spans="1:13" ht="18">
      <c r="A253" s="54" t="s">
        <v>131</v>
      </c>
      <c r="B253" s="17"/>
      <c r="C253" s="17"/>
      <c r="D253" s="17"/>
      <c r="E253" s="49"/>
      <c r="F253" s="54" t="s">
        <v>298</v>
      </c>
      <c r="G253" s="17"/>
      <c r="H253" s="49"/>
      <c r="I253" s="44"/>
      <c r="J253" s="44"/>
      <c r="K253" s="44"/>
      <c r="L253" s="44"/>
      <c r="M253" s="44"/>
    </row>
    <row r="254" spans="1:13" ht="18">
      <c r="A254" s="54" t="s">
        <v>132</v>
      </c>
      <c r="B254" s="17"/>
      <c r="C254" s="17"/>
      <c r="D254" s="17"/>
      <c r="E254" s="49"/>
      <c r="F254" s="54" t="s">
        <v>299</v>
      </c>
      <c r="G254" s="17"/>
      <c r="H254" s="49"/>
      <c r="I254" s="44"/>
      <c r="J254" s="44"/>
      <c r="K254" s="44"/>
      <c r="L254" s="44"/>
      <c r="M254" s="44"/>
    </row>
    <row r="255" spans="1:13" ht="18">
      <c r="A255" s="54" t="s">
        <v>560</v>
      </c>
      <c r="B255" s="17"/>
      <c r="C255" s="17"/>
      <c r="D255" s="17"/>
      <c r="E255" s="49"/>
      <c r="F255" s="54" t="s">
        <v>300</v>
      </c>
      <c r="G255" s="17"/>
      <c r="H255" s="49"/>
      <c r="I255" s="44"/>
      <c r="J255" s="44"/>
      <c r="K255" s="44"/>
      <c r="L255" s="44"/>
      <c r="M255" s="44"/>
    </row>
    <row r="256" spans="1:13" ht="18">
      <c r="A256" s="54" t="s">
        <v>134</v>
      </c>
      <c r="B256" s="17"/>
      <c r="C256" s="17"/>
      <c r="D256" s="17"/>
      <c r="E256" s="49"/>
      <c r="F256" s="54" t="s">
        <v>301</v>
      </c>
      <c r="G256" s="17"/>
      <c r="H256" s="49"/>
      <c r="I256" s="44"/>
      <c r="J256" s="44"/>
      <c r="K256" s="44"/>
      <c r="L256" s="44"/>
      <c r="M256" s="44"/>
    </row>
    <row r="257" spans="1:13" ht="18">
      <c r="A257" s="54" t="s">
        <v>561</v>
      </c>
      <c r="B257" s="17"/>
      <c r="C257" s="17"/>
      <c r="D257" s="17"/>
      <c r="E257" s="49"/>
      <c r="F257" s="54" t="s">
        <v>302</v>
      </c>
      <c r="G257" s="17"/>
      <c r="H257" s="49"/>
      <c r="I257" s="44"/>
      <c r="J257" s="44"/>
      <c r="K257" s="44"/>
      <c r="L257" s="44"/>
      <c r="M257" s="44"/>
    </row>
    <row r="258" spans="1:13" ht="18">
      <c r="A258" s="54" t="s">
        <v>294</v>
      </c>
      <c r="B258" s="17"/>
      <c r="C258" s="17"/>
      <c r="D258" s="17"/>
      <c r="E258" s="49"/>
      <c r="F258" s="54" t="s">
        <v>303</v>
      </c>
      <c r="G258" s="17"/>
      <c r="H258" s="49"/>
      <c r="I258" s="44"/>
      <c r="J258" s="44"/>
      <c r="K258" s="44"/>
      <c r="L258" s="44"/>
      <c r="M258" s="44"/>
    </row>
    <row r="259" spans="1:13" ht="20.5">
      <c r="A259" s="54" t="s">
        <v>295</v>
      </c>
      <c r="B259" s="17"/>
      <c r="C259" s="17"/>
      <c r="D259" s="17"/>
      <c r="E259" s="49"/>
      <c r="F259" s="54" t="s">
        <v>304</v>
      </c>
      <c r="G259" s="17"/>
      <c r="H259" s="49"/>
      <c r="I259" s="44"/>
      <c r="J259" s="44"/>
      <c r="K259" s="44"/>
      <c r="L259" s="44"/>
      <c r="M259" s="44"/>
    </row>
    <row r="260" spans="1:13" ht="20.5">
      <c r="A260" s="79"/>
      <c r="B260" s="17"/>
      <c r="C260" s="17"/>
      <c r="D260" s="17"/>
      <c r="E260" s="49"/>
      <c r="F260" s="54" t="s">
        <v>305</v>
      </c>
      <c r="G260" s="17"/>
      <c r="H260" s="49"/>
      <c r="I260" s="44"/>
      <c r="J260" s="44"/>
      <c r="K260" s="44"/>
      <c r="L260" s="44"/>
      <c r="M260" s="44"/>
    </row>
    <row r="261" spans="1:13" ht="20.5">
      <c r="A261" s="80"/>
      <c r="B261" s="57"/>
      <c r="C261" s="57"/>
      <c r="D261" s="57"/>
      <c r="E261" s="60"/>
      <c r="F261" s="67" t="s">
        <v>306</v>
      </c>
      <c r="G261" s="57"/>
      <c r="H261" s="60"/>
      <c r="I261" s="45"/>
      <c r="J261" s="45"/>
      <c r="K261" s="45"/>
      <c r="L261" s="45"/>
      <c r="M261" s="45"/>
    </row>
    <row r="262" spans="1:13" ht="20.5">
      <c r="A262" s="118" t="s">
        <v>307</v>
      </c>
      <c r="B262" s="119"/>
      <c r="C262" s="119"/>
      <c r="D262" s="119"/>
      <c r="E262" s="120"/>
      <c r="F262" s="118"/>
      <c r="G262" s="119"/>
      <c r="H262" s="120"/>
      <c r="I262" s="122"/>
      <c r="J262" s="104"/>
      <c r="K262" s="104">
        <v>5</v>
      </c>
      <c r="L262" s="278">
        <f>L241+L251</f>
        <v>0</v>
      </c>
      <c r="M262" s="45"/>
    </row>
    <row r="263" spans="1:13" ht="20.5">
      <c r="A263" s="126"/>
      <c r="B263" s="126"/>
      <c r="C263" s="126"/>
      <c r="D263" s="126"/>
      <c r="E263" s="126"/>
      <c r="F263" s="126"/>
      <c r="G263" s="126"/>
      <c r="H263" s="126"/>
      <c r="I263" s="126"/>
      <c r="J263" s="127"/>
      <c r="K263" s="127"/>
      <c r="L263" s="116"/>
      <c r="M263" s="116"/>
    </row>
    <row r="264" spans="1:13" ht="20.5">
      <c r="A264" s="318" t="s">
        <v>308</v>
      </c>
      <c r="B264" s="318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</row>
    <row r="265" spans="1:13">
      <c r="A265" s="4"/>
    </row>
    <row r="266" spans="1:13" ht="18">
      <c r="A266" s="68" t="s">
        <v>25</v>
      </c>
      <c r="B266" s="69"/>
      <c r="C266" s="69"/>
      <c r="D266" s="69"/>
      <c r="E266" s="70"/>
      <c r="F266" s="69" t="s">
        <v>156</v>
      </c>
      <c r="G266" s="69"/>
      <c r="H266" s="70"/>
      <c r="I266" s="43" t="s">
        <v>28</v>
      </c>
      <c r="J266" s="43" t="s">
        <v>29</v>
      </c>
      <c r="K266" s="43" t="s">
        <v>30</v>
      </c>
      <c r="L266" s="43" t="s">
        <v>29</v>
      </c>
      <c r="M266" s="43" t="s">
        <v>32</v>
      </c>
    </row>
    <row r="267" spans="1:13" ht="18">
      <c r="A267" s="53"/>
      <c r="B267" s="18"/>
      <c r="C267" s="18"/>
      <c r="D267" s="18"/>
      <c r="E267" s="78"/>
      <c r="F267" s="72" t="s">
        <v>27</v>
      </c>
      <c r="G267" s="72"/>
      <c r="H267" s="73"/>
      <c r="I267" s="46"/>
      <c r="J267" s="46"/>
      <c r="K267" s="46"/>
      <c r="L267" s="46" t="s">
        <v>31</v>
      </c>
      <c r="M267" s="46" t="s">
        <v>33</v>
      </c>
    </row>
    <row r="268" spans="1:13" ht="18">
      <c r="A268" s="95" t="s">
        <v>309</v>
      </c>
      <c r="B268" s="101"/>
      <c r="C268" s="101"/>
      <c r="D268" s="101"/>
      <c r="E268" s="99"/>
      <c r="F268" s="102"/>
      <c r="G268" s="98"/>
      <c r="H268" s="103"/>
      <c r="I268" s="47"/>
      <c r="J268" s="47"/>
      <c r="K268" s="47">
        <v>10</v>
      </c>
      <c r="L268" s="47"/>
      <c r="M268" s="47"/>
    </row>
    <row r="269" spans="1:13" ht="18">
      <c r="A269" s="95" t="s">
        <v>310</v>
      </c>
      <c r="B269" s="101"/>
      <c r="C269" s="101"/>
      <c r="D269" s="101"/>
      <c r="E269" s="99"/>
      <c r="F269" s="102"/>
      <c r="G269" s="98"/>
      <c r="H269" s="103"/>
      <c r="I269" s="47"/>
      <c r="J269" s="47"/>
      <c r="K269" s="47"/>
      <c r="L269" s="47"/>
      <c r="M269" s="47"/>
    </row>
    <row r="270" spans="1:13" ht="20.5">
      <c r="A270" s="53" t="s">
        <v>311</v>
      </c>
      <c r="B270" s="16"/>
      <c r="C270" s="16"/>
      <c r="D270" s="16"/>
      <c r="E270" s="77"/>
      <c r="F270" s="54" t="s">
        <v>565</v>
      </c>
      <c r="G270" s="17"/>
      <c r="H270" s="49"/>
      <c r="I270" s="44"/>
      <c r="J270" s="268"/>
      <c r="K270" s="44">
        <v>7</v>
      </c>
      <c r="L270" s="276">
        <f>J270*K270/100</f>
        <v>0</v>
      </c>
      <c r="M270" s="44"/>
    </row>
    <row r="271" spans="1:13" ht="20.5">
      <c r="A271" s="54" t="s">
        <v>312</v>
      </c>
      <c r="B271" s="17"/>
      <c r="C271" s="17"/>
      <c r="D271" s="17"/>
      <c r="E271" s="49"/>
      <c r="F271" s="54" t="s">
        <v>242</v>
      </c>
      <c r="G271" s="17"/>
      <c r="H271" s="49"/>
      <c r="I271" s="44"/>
      <c r="J271" s="44"/>
      <c r="K271" s="44"/>
      <c r="L271" s="44"/>
      <c r="M271" s="44"/>
    </row>
    <row r="272" spans="1:13" ht="20.5">
      <c r="A272" s="54" t="s">
        <v>313</v>
      </c>
      <c r="B272" s="17"/>
      <c r="C272" s="17"/>
      <c r="D272" s="17"/>
      <c r="E272" s="49"/>
      <c r="F272" s="54" t="s">
        <v>243</v>
      </c>
      <c r="G272" s="17"/>
      <c r="H272" s="49"/>
      <c r="I272" s="44"/>
      <c r="J272" s="44"/>
      <c r="K272" s="44"/>
      <c r="L272" s="44"/>
      <c r="M272" s="44"/>
    </row>
    <row r="273" spans="1:13" ht="20.5">
      <c r="A273" s="54" t="s">
        <v>563</v>
      </c>
      <c r="B273" s="17"/>
      <c r="C273" s="17"/>
      <c r="D273" s="17"/>
      <c r="E273" s="49"/>
      <c r="F273" s="54" t="s">
        <v>244</v>
      </c>
      <c r="G273" s="17"/>
      <c r="H273" s="49"/>
      <c r="I273" s="44"/>
      <c r="J273" s="44"/>
      <c r="K273" s="44"/>
      <c r="L273" s="44"/>
      <c r="M273" s="44"/>
    </row>
    <row r="274" spans="1:13" ht="20.5">
      <c r="A274" s="54" t="s">
        <v>564</v>
      </c>
      <c r="B274" s="17"/>
      <c r="C274" s="17"/>
      <c r="D274" s="17"/>
      <c r="E274" s="49"/>
      <c r="F274" s="54" t="s">
        <v>562</v>
      </c>
      <c r="G274" s="17"/>
      <c r="H274" s="49"/>
      <c r="I274" s="44"/>
      <c r="J274" s="44"/>
      <c r="K274" s="44"/>
      <c r="L274" s="44"/>
      <c r="M274" s="44"/>
    </row>
    <row r="275" spans="1:13" ht="18">
      <c r="A275" s="54" t="s">
        <v>314</v>
      </c>
      <c r="B275" s="17"/>
      <c r="C275" s="17"/>
      <c r="D275" s="17"/>
      <c r="E275" s="49"/>
      <c r="F275" s="54"/>
      <c r="G275" s="17"/>
      <c r="H275" s="49"/>
      <c r="I275" s="44"/>
      <c r="J275" s="44"/>
      <c r="K275" s="44"/>
      <c r="L275" s="44"/>
      <c r="M275" s="44"/>
    </row>
    <row r="276" spans="1:13" ht="18">
      <c r="A276" s="54" t="s">
        <v>315</v>
      </c>
      <c r="B276" s="15"/>
      <c r="C276" s="15"/>
      <c r="D276" s="15"/>
      <c r="E276" s="105"/>
      <c r="F276" s="79"/>
      <c r="G276" s="17"/>
      <c r="H276" s="49"/>
      <c r="I276" s="44"/>
      <c r="J276" s="44"/>
      <c r="K276" s="44"/>
      <c r="L276" s="44"/>
      <c r="M276" s="44"/>
    </row>
    <row r="277" spans="1:13" ht="18">
      <c r="A277" s="54" t="s">
        <v>316</v>
      </c>
      <c r="B277" s="15"/>
      <c r="C277" s="15"/>
      <c r="D277" s="15"/>
      <c r="E277" s="105"/>
      <c r="F277" s="79"/>
      <c r="G277" s="17"/>
      <c r="H277" s="49"/>
      <c r="I277" s="44"/>
      <c r="J277" s="44"/>
      <c r="K277" s="44"/>
      <c r="L277" s="44"/>
      <c r="M277" s="44"/>
    </row>
    <row r="278" spans="1:13" ht="18">
      <c r="A278" s="54" t="s">
        <v>317</v>
      </c>
      <c r="B278" s="15"/>
      <c r="C278" s="15"/>
      <c r="D278" s="15"/>
      <c r="E278" s="105"/>
      <c r="F278" s="79"/>
      <c r="G278" s="17"/>
      <c r="H278" s="49"/>
      <c r="I278" s="44"/>
      <c r="J278" s="44"/>
      <c r="K278" s="44"/>
      <c r="L278" s="44"/>
      <c r="M278" s="44"/>
    </row>
    <row r="279" spans="1:13" ht="18">
      <c r="A279" s="54" t="s">
        <v>318</v>
      </c>
      <c r="B279" s="15"/>
      <c r="C279" s="15"/>
      <c r="D279" s="15"/>
      <c r="E279" s="105"/>
      <c r="F279" s="79"/>
      <c r="G279" s="17"/>
      <c r="H279" s="49"/>
      <c r="I279" s="44"/>
      <c r="J279" s="44"/>
      <c r="K279" s="44"/>
      <c r="L279" s="44"/>
      <c r="M279" s="44"/>
    </row>
    <row r="280" spans="1:13" ht="18">
      <c r="A280" s="53" t="s">
        <v>319</v>
      </c>
      <c r="B280" s="15"/>
      <c r="C280" s="15"/>
      <c r="D280" s="15"/>
      <c r="E280" s="105"/>
      <c r="F280" s="79"/>
      <c r="G280" s="17"/>
      <c r="H280" s="49"/>
      <c r="I280" s="44"/>
      <c r="J280" s="44"/>
      <c r="K280" s="44"/>
      <c r="L280" s="44"/>
      <c r="M280" s="44"/>
    </row>
    <row r="281" spans="1:13" ht="18">
      <c r="A281" s="54" t="s">
        <v>320</v>
      </c>
      <c r="B281" s="15"/>
      <c r="C281" s="15"/>
      <c r="D281" s="15"/>
      <c r="E281" s="105"/>
      <c r="F281" s="79"/>
      <c r="G281" s="17"/>
      <c r="H281" s="49"/>
      <c r="I281" s="44"/>
      <c r="J281" s="44"/>
      <c r="K281" s="44"/>
      <c r="L281" s="44"/>
      <c r="M281" s="44"/>
    </row>
    <row r="282" spans="1:13" ht="18">
      <c r="A282" s="53" t="s">
        <v>321</v>
      </c>
      <c r="B282" s="15"/>
      <c r="C282" s="15"/>
      <c r="D282" s="15"/>
      <c r="E282" s="105"/>
      <c r="F282" s="79"/>
      <c r="G282" s="17"/>
      <c r="H282" s="49"/>
      <c r="I282" s="44"/>
      <c r="J282" s="44"/>
      <c r="K282" s="44"/>
      <c r="L282" s="44"/>
      <c r="M282" s="44"/>
    </row>
    <row r="283" spans="1:13" ht="18">
      <c r="A283" s="54" t="s">
        <v>322</v>
      </c>
      <c r="B283" s="15"/>
      <c r="C283" s="15"/>
      <c r="D283" s="15"/>
      <c r="E283" s="105"/>
      <c r="F283" s="79"/>
      <c r="G283" s="17"/>
      <c r="H283" s="49"/>
      <c r="I283" s="44"/>
      <c r="J283" s="44"/>
      <c r="K283" s="44"/>
      <c r="L283" s="44"/>
      <c r="M283" s="44"/>
    </row>
    <row r="284" spans="1:13" ht="18">
      <c r="A284" s="53" t="s">
        <v>319</v>
      </c>
      <c r="B284" s="15"/>
      <c r="C284" s="15"/>
      <c r="D284" s="15"/>
      <c r="E284" s="105"/>
      <c r="F284" s="79"/>
      <c r="G284" s="17"/>
      <c r="H284" s="49"/>
      <c r="I284" s="44"/>
      <c r="J284" s="44"/>
      <c r="K284" s="44"/>
      <c r="L284" s="44"/>
      <c r="M284" s="44"/>
    </row>
    <row r="285" spans="1:13" ht="18">
      <c r="A285" s="54" t="s">
        <v>323</v>
      </c>
      <c r="B285" s="15"/>
      <c r="C285" s="15"/>
      <c r="D285" s="15"/>
      <c r="E285" s="105"/>
      <c r="F285" s="79"/>
      <c r="G285" s="17"/>
      <c r="H285" s="49"/>
      <c r="I285" s="44"/>
      <c r="J285" s="44"/>
      <c r="K285" s="44"/>
      <c r="L285" s="44"/>
      <c r="M285" s="44"/>
    </row>
    <row r="286" spans="1:13" ht="18">
      <c r="A286" s="53" t="s">
        <v>321</v>
      </c>
      <c r="B286" s="15"/>
      <c r="C286" s="15"/>
      <c r="D286" s="15"/>
      <c r="E286" s="105"/>
      <c r="F286" s="79"/>
      <c r="G286" s="17"/>
      <c r="H286" s="49"/>
      <c r="I286" s="44"/>
      <c r="J286" s="44"/>
      <c r="K286" s="44"/>
      <c r="L286" s="44"/>
      <c r="M286" s="44"/>
    </row>
    <row r="287" spans="1:13" ht="18">
      <c r="A287" s="54" t="s">
        <v>324</v>
      </c>
      <c r="B287" s="15"/>
      <c r="C287" s="15"/>
      <c r="D287" s="15"/>
      <c r="E287" s="105"/>
      <c r="F287" s="79"/>
      <c r="G287" s="17"/>
      <c r="H287" s="49"/>
      <c r="I287" s="44"/>
      <c r="J287" s="44"/>
      <c r="K287" s="44"/>
      <c r="L287" s="44"/>
      <c r="M287" s="44"/>
    </row>
    <row r="288" spans="1:13" ht="18">
      <c r="A288" s="54" t="s">
        <v>325</v>
      </c>
      <c r="B288" s="15"/>
      <c r="C288" s="15"/>
      <c r="D288" s="15"/>
      <c r="E288" s="105"/>
      <c r="F288" s="79"/>
      <c r="G288" s="17"/>
      <c r="H288" s="49"/>
      <c r="I288" s="44"/>
      <c r="J288" s="44"/>
      <c r="K288" s="44"/>
      <c r="L288" s="44"/>
      <c r="M288" s="44"/>
    </row>
    <row r="289" spans="1:13" ht="18">
      <c r="A289" s="53" t="s">
        <v>326</v>
      </c>
      <c r="B289" s="15"/>
      <c r="C289" s="15"/>
      <c r="D289" s="15"/>
      <c r="E289" s="105"/>
      <c r="F289" s="79"/>
      <c r="G289" s="17"/>
      <c r="H289" s="49"/>
      <c r="I289" s="44"/>
      <c r="J289" s="44"/>
      <c r="K289" s="44"/>
      <c r="L289" s="44"/>
      <c r="M289" s="44"/>
    </row>
    <row r="290" spans="1:13" ht="18">
      <c r="A290" s="67" t="s">
        <v>327</v>
      </c>
      <c r="B290" s="48"/>
      <c r="C290" s="48"/>
      <c r="D290" s="48"/>
      <c r="E290" s="111"/>
      <c r="F290" s="80"/>
      <c r="G290" s="57"/>
      <c r="H290" s="60"/>
      <c r="I290" s="45"/>
      <c r="J290" s="45"/>
      <c r="K290" s="45"/>
      <c r="L290" s="45"/>
      <c r="M290" s="45"/>
    </row>
    <row r="291" spans="1:13" ht="18">
      <c r="A291" s="21"/>
      <c r="B291" s="24"/>
      <c r="C291" s="24"/>
      <c r="D291" s="24"/>
      <c r="E291" s="24"/>
      <c r="F291" s="24"/>
      <c r="G291" s="21"/>
      <c r="H291" s="21"/>
      <c r="I291" s="116"/>
      <c r="J291" s="116"/>
      <c r="K291" s="116"/>
      <c r="L291" s="116"/>
      <c r="M291" s="116"/>
    </row>
    <row r="292" spans="1:13" ht="20.5">
      <c r="A292" s="357" t="s">
        <v>328</v>
      </c>
      <c r="B292" s="357"/>
      <c r="C292" s="357"/>
      <c r="D292" s="357"/>
      <c r="E292" s="357"/>
      <c r="F292" s="357"/>
      <c r="G292" s="357"/>
      <c r="H292" s="357"/>
      <c r="I292" s="357"/>
      <c r="J292" s="357"/>
      <c r="K292" s="357"/>
      <c r="L292" s="357"/>
      <c r="M292" s="357"/>
    </row>
    <row r="293" spans="1:13" ht="18">
      <c r="A293" s="68" t="s">
        <v>508</v>
      </c>
      <c r="B293" s="69"/>
      <c r="C293" s="70"/>
      <c r="D293" s="68" t="s">
        <v>70</v>
      </c>
      <c r="E293" s="69"/>
      <c r="F293" s="69"/>
      <c r="G293" s="69"/>
      <c r="H293" s="70"/>
      <c r="I293" s="43" t="s">
        <v>71</v>
      </c>
      <c r="J293" s="341" t="s">
        <v>516</v>
      </c>
      <c r="K293" s="43" t="s">
        <v>30</v>
      </c>
      <c r="L293" s="43" t="s">
        <v>29</v>
      </c>
      <c r="M293" s="43" t="s">
        <v>32</v>
      </c>
    </row>
    <row r="294" spans="1:13" ht="18">
      <c r="A294" s="71" t="s">
        <v>509</v>
      </c>
      <c r="B294" s="72"/>
      <c r="C294" s="73"/>
      <c r="D294" s="71" t="s">
        <v>27</v>
      </c>
      <c r="E294" s="72"/>
      <c r="F294" s="72"/>
      <c r="G294" s="72"/>
      <c r="H294" s="73"/>
      <c r="I294" s="46" t="s">
        <v>72</v>
      </c>
      <c r="J294" s="356"/>
      <c r="K294" s="46"/>
      <c r="L294" s="46" t="s">
        <v>31</v>
      </c>
      <c r="M294" s="46" t="s">
        <v>33</v>
      </c>
    </row>
    <row r="295" spans="1:13" ht="18">
      <c r="A295" s="75" t="s">
        <v>329</v>
      </c>
      <c r="B295" s="33"/>
      <c r="C295" s="58"/>
      <c r="D295" s="55"/>
      <c r="E295" s="33"/>
      <c r="F295" s="33"/>
      <c r="G295" s="33"/>
      <c r="H295" s="58"/>
      <c r="I295" s="66"/>
      <c r="J295" s="66"/>
      <c r="K295" s="66"/>
      <c r="L295" s="66"/>
      <c r="M295" s="66"/>
    </row>
    <row r="296" spans="1:13" ht="18">
      <c r="A296" s="88" t="s">
        <v>330</v>
      </c>
      <c r="B296" s="57"/>
      <c r="C296" s="60"/>
      <c r="D296" s="67"/>
      <c r="E296" s="57"/>
      <c r="F296" s="57"/>
      <c r="G296" s="57"/>
      <c r="H296" s="60"/>
      <c r="I296" s="45"/>
      <c r="J296" s="45"/>
      <c r="K296" s="45"/>
      <c r="L296" s="45"/>
      <c r="M296" s="45"/>
    </row>
    <row r="297" spans="1:13" ht="18">
      <c r="A297" s="53" t="s">
        <v>292</v>
      </c>
      <c r="B297" s="17"/>
      <c r="C297" s="49"/>
      <c r="D297" s="54" t="s">
        <v>335</v>
      </c>
      <c r="E297" s="17"/>
      <c r="F297" s="17"/>
      <c r="G297" s="17"/>
      <c r="H297" s="49"/>
      <c r="I297" s="44"/>
      <c r="J297" s="268"/>
      <c r="K297" s="44">
        <v>3</v>
      </c>
      <c r="L297" s="276">
        <f>J297*K297/100</f>
        <v>0</v>
      </c>
      <c r="M297" s="44"/>
    </row>
    <row r="298" spans="1:13" ht="18">
      <c r="A298" s="53" t="s">
        <v>331</v>
      </c>
      <c r="B298" s="17"/>
      <c r="C298" s="49"/>
      <c r="D298" s="54" t="s">
        <v>336</v>
      </c>
      <c r="E298" s="17"/>
      <c r="F298" s="17"/>
      <c r="G298" s="17"/>
      <c r="H298" s="49"/>
      <c r="I298" s="44"/>
      <c r="J298" s="44"/>
      <c r="K298" s="44"/>
      <c r="L298" s="44"/>
      <c r="M298" s="44"/>
    </row>
    <row r="299" spans="1:13" ht="18">
      <c r="A299" s="54" t="s">
        <v>332</v>
      </c>
      <c r="B299" s="17"/>
      <c r="C299" s="49"/>
      <c r="D299" s="54" t="s">
        <v>337</v>
      </c>
      <c r="E299" s="17"/>
      <c r="F299" s="17"/>
      <c r="G299" s="17"/>
      <c r="H299" s="49"/>
      <c r="I299" s="44"/>
      <c r="J299" s="44"/>
      <c r="K299" s="44"/>
      <c r="L299" s="44"/>
      <c r="M299" s="44"/>
    </row>
    <row r="300" spans="1:13" ht="18">
      <c r="A300" s="54" t="s">
        <v>132</v>
      </c>
      <c r="B300" s="17"/>
      <c r="C300" s="49"/>
      <c r="D300" s="54" t="s">
        <v>297</v>
      </c>
      <c r="E300" s="17"/>
      <c r="F300" s="17"/>
      <c r="G300" s="17"/>
      <c r="H300" s="49"/>
      <c r="I300" s="44"/>
      <c r="J300" s="44"/>
      <c r="K300" s="44"/>
      <c r="L300" s="44"/>
      <c r="M300" s="44"/>
    </row>
    <row r="301" spans="1:13" ht="18">
      <c r="A301" s="54" t="s">
        <v>133</v>
      </c>
      <c r="B301" s="17"/>
      <c r="C301" s="49"/>
      <c r="D301" s="54" t="s">
        <v>302</v>
      </c>
      <c r="E301" s="17"/>
      <c r="F301" s="17"/>
      <c r="G301" s="17"/>
      <c r="H301" s="49"/>
      <c r="I301" s="44"/>
      <c r="J301" s="44"/>
      <c r="K301" s="44"/>
      <c r="L301" s="44"/>
      <c r="M301" s="44"/>
    </row>
    <row r="302" spans="1:13" ht="18">
      <c r="A302" s="54" t="s">
        <v>134</v>
      </c>
      <c r="B302" s="17"/>
      <c r="C302" s="49"/>
      <c r="D302" s="54" t="s">
        <v>303</v>
      </c>
      <c r="E302" s="17"/>
      <c r="F302" s="17"/>
      <c r="G302" s="17"/>
      <c r="H302" s="49"/>
      <c r="I302" s="44"/>
      <c r="J302" s="44"/>
      <c r="K302" s="44"/>
      <c r="L302" s="44"/>
      <c r="M302" s="44"/>
    </row>
    <row r="303" spans="1:13" ht="20.5">
      <c r="A303" s="54" t="s">
        <v>135</v>
      </c>
      <c r="B303" s="17"/>
      <c r="C303" s="49"/>
      <c r="D303" s="54" t="s">
        <v>338</v>
      </c>
      <c r="E303" s="17"/>
      <c r="F303" s="17"/>
      <c r="G303" s="17"/>
      <c r="H303" s="49"/>
      <c r="I303" s="44"/>
      <c r="J303" s="44"/>
      <c r="K303" s="44"/>
      <c r="L303" s="44"/>
      <c r="M303" s="44"/>
    </row>
    <row r="304" spans="1:13" ht="20.5">
      <c r="A304" s="54" t="s">
        <v>333</v>
      </c>
      <c r="B304" s="17"/>
      <c r="C304" s="49"/>
      <c r="D304" s="54" t="s">
        <v>339</v>
      </c>
      <c r="E304" s="17"/>
      <c r="F304" s="17"/>
      <c r="G304" s="17"/>
      <c r="H304" s="49"/>
      <c r="I304" s="44"/>
      <c r="J304" s="44"/>
      <c r="K304" s="44"/>
      <c r="L304" s="44"/>
      <c r="M304" s="44"/>
    </row>
    <row r="305" spans="1:13" ht="20.5">
      <c r="A305" s="54" t="s">
        <v>334</v>
      </c>
      <c r="B305" s="17"/>
      <c r="C305" s="49"/>
      <c r="D305" s="54" t="s">
        <v>340</v>
      </c>
      <c r="E305" s="17"/>
      <c r="F305" s="17"/>
      <c r="G305" s="17"/>
      <c r="H305" s="49"/>
      <c r="I305" s="44"/>
      <c r="J305" s="44"/>
      <c r="K305" s="44"/>
      <c r="L305" s="44"/>
      <c r="M305" s="44"/>
    </row>
    <row r="306" spans="1:13" ht="20.5">
      <c r="A306" s="79"/>
      <c r="B306" s="17"/>
      <c r="C306" s="49"/>
      <c r="D306" s="54" t="s">
        <v>341</v>
      </c>
      <c r="E306" s="17"/>
      <c r="F306" s="17"/>
      <c r="G306" s="17"/>
      <c r="H306" s="49"/>
      <c r="I306" s="44"/>
      <c r="J306" s="44"/>
      <c r="K306" s="44"/>
      <c r="L306" s="44"/>
      <c r="M306" s="44"/>
    </row>
    <row r="307" spans="1:13" ht="20.5">
      <c r="A307" s="79"/>
      <c r="B307" s="17"/>
      <c r="C307" s="49"/>
      <c r="D307" s="54" t="s">
        <v>342</v>
      </c>
      <c r="E307" s="17"/>
      <c r="F307" s="17"/>
      <c r="G307" s="17"/>
      <c r="H307" s="49"/>
      <c r="I307" s="44"/>
      <c r="J307" s="44"/>
      <c r="K307" s="44"/>
      <c r="L307" s="44"/>
      <c r="M307" s="44"/>
    </row>
    <row r="308" spans="1:13" ht="20.5">
      <c r="A308" s="107" t="s">
        <v>343</v>
      </c>
      <c r="B308" s="108"/>
      <c r="C308" s="109"/>
      <c r="D308" s="107"/>
      <c r="E308" s="108"/>
      <c r="F308" s="108"/>
      <c r="G308" s="108"/>
      <c r="H308" s="129"/>
      <c r="I308" s="110"/>
      <c r="J308" s="106"/>
      <c r="K308" s="100">
        <v>10</v>
      </c>
      <c r="L308" s="275">
        <f>L297+L270</f>
        <v>0</v>
      </c>
      <c r="M308" s="47"/>
    </row>
    <row r="309" spans="1:13" ht="20.5">
      <c r="A309" s="107" t="s">
        <v>344</v>
      </c>
      <c r="B309" s="108"/>
      <c r="C309" s="109"/>
      <c r="D309" s="107"/>
      <c r="E309" s="108"/>
      <c r="F309" s="108"/>
      <c r="G309" s="108"/>
      <c r="H309" s="129"/>
      <c r="I309" s="110"/>
      <c r="J309" s="106"/>
      <c r="K309" s="100">
        <v>100</v>
      </c>
      <c r="L309" s="275">
        <f>L308+L262+L234+L181+L128</f>
        <v>0</v>
      </c>
      <c r="M309" s="47"/>
    </row>
    <row r="310" spans="1:13" ht="20.5">
      <c r="A310" s="130" t="s">
        <v>345</v>
      </c>
      <c r="B310" s="126"/>
      <c r="C310" s="131"/>
      <c r="D310" s="130"/>
      <c r="E310" s="126"/>
      <c r="F310" s="126"/>
      <c r="G310" s="126"/>
      <c r="H310" s="73"/>
      <c r="I310" s="132"/>
      <c r="J310" s="128"/>
      <c r="K310" s="46"/>
      <c r="L310" s="276">
        <f>L309/5</f>
        <v>0</v>
      </c>
      <c r="M310" s="44"/>
    </row>
    <row r="311" spans="1:13" ht="20.5">
      <c r="A311" s="118" t="s">
        <v>346</v>
      </c>
      <c r="B311" s="119"/>
      <c r="C311" s="120"/>
      <c r="D311" s="118"/>
      <c r="E311" s="119"/>
      <c r="F311" s="119"/>
      <c r="G311" s="119"/>
      <c r="H311" s="125"/>
      <c r="I311" s="122"/>
      <c r="J311" s="104"/>
      <c r="K311" s="86"/>
      <c r="L311" s="45"/>
      <c r="M311" s="45"/>
    </row>
    <row r="312" spans="1:13" ht="15.5">
      <c r="A312" s="9"/>
    </row>
    <row r="313" spans="1:13" ht="15.5">
      <c r="A313" s="9"/>
    </row>
    <row r="314" spans="1:13" ht="15.5">
      <c r="A314" s="9"/>
    </row>
    <row r="315" spans="1:13" ht="15.5">
      <c r="A315" s="9"/>
    </row>
    <row r="316" spans="1:13" ht="15.5">
      <c r="A316" s="9"/>
    </row>
    <row r="317" spans="1:13" ht="15.5">
      <c r="A317" s="9"/>
    </row>
    <row r="318" spans="1:13" ht="15.5">
      <c r="A318" s="9"/>
    </row>
    <row r="319" spans="1:13" ht="20.5">
      <c r="A319" s="318" t="s">
        <v>347</v>
      </c>
      <c r="B319" s="318"/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</row>
    <row r="320" spans="1:13" ht="15.5">
      <c r="A320" s="9"/>
    </row>
    <row r="321" spans="1:13" ht="72" customHeight="1">
      <c r="A321" s="143" t="s">
        <v>348</v>
      </c>
      <c r="B321" s="144"/>
      <c r="C321" s="147"/>
      <c r="D321" s="143" t="s">
        <v>349</v>
      </c>
      <c r="E321" s="144"/>
      <c r="F321" s="145"/>
      <c r="G321" s="145"/>
      <c r="H321" s="145"/>
      <c r="I321" s="146"/>
      <c r="J321" s="148" t="s">
        <v>350</v>
      </c>
      <c r="K321" s="285" t="s">
        <v>350</v>
      </c>
      <c r="L321" s="352" t="s">
        <v>623</v>
      </c>
      <c r="M321" s="405"/>
    </row>
    <row r="322" spans="1:13" ht="20.5">
      <c r="A322" s="149"/>
      <c r="B322" s="19"/>
      <c r="C322" s="150"/>
      <c r="D322" s="149"/>
      <c r="E322" s="19"/>
      <c r="F322" s="18"/>
      <c r="G322" s="18"/>
      <c r="H322" s="18"/>
      <c r="I322" s="135"/>
      <c r="J322" s="151" t="s">
        <v>351</v>
      </c>
      <c r="K322" s="286" t="s">
        <v>455</v>
      </c>
      <c r="L322" s="406"/>
      <c r="M322" s="407"/>
    </row>
    <row r="323" spans="1:13" ht="20.5">
      <c r="A323" s="152" t="s">
        <v>352</v>
      </c>
      <c r="B323" s="153"/>
      <c r="C323" s="154"/>
      <c r="D323" s="152"/>
      <c r="E323" s="153"/>
      <c r="F323" s="153"/>
      <c r="G323" s="153"/>
      <c r="H323" s="153"/>
      <c r="I323" s="155"/>
      <c r="J323" s="161"/>
      <c r="K323" s="287"/>
      <c r="L323" s="406"/>
      <c r="M323" s="407"/>
    </row>
    <row r="324" spans="1:13" ht="18">
      <c r="A324" s="140" t="s">
        <v>353</v>
      </c>
      <c r="B324" s="17"/>
      <c r="C324" s="139"/>
      <c r="D324" s="136" t="s">
        <v>354</v>
      </c>
      <c r="E324" s="17"/>
      <c r="F324" s="17"/>
      <c r="G324" s="17"/>
      <c r="H324" s="17"/>
      <c r="I324" s="135"/>
      <c r="J324" s="271"/>
      <c r="K324" s="288"/>
      <c r="L324" s="292"/>
      <c r="M324" s="209"/>
    </row>
    <row r="325" spans="1:13" ht="18">
      <c r="A325" s="140"/>
      <c r="B325" s="17"/>
      <c r="C325" s="139"/>
      <c r="D325" s="136" t="s">
        <v>355</v>
      </c>
      <c r="E325" s="17"/>
      <c r="F325" s="17"/>
      <c r="G325" s="17"/>
      <c r="H325" s="17"/>
      <c r="I325" s="135"/>
      <c r="J325" s="162"/>
      <c r="K325" s="289"/>
      <c r="L325" s="266"/>
      <c r="M325" s="210"/>
    </row>
    <row r="326" spans="1:13" ht="18">
      <c r="A326" s="140"/>
      <c r="B326" s="17"/>
      <c r="C326" s="139"/>
      <c r="D326" s="136" t="s">
        <v>356</v>
      </c>
      <c r="E326" s="17"/>
      <c r="F326" s="17"/>
      <c r="G326" s="17"/>
      <c r="H326" s="17"/>
      <c r="I326" s="135"/>
      <c r="J326" s="162"/>
      <c r="K326" s="289"/>
      <c r="L326" s="266"/>
      <c r="M326" s="210"/>
    </row>
    <row r="327" spans="1:13" ht="18">
      <c r="A327" s="140"/>
      <c r="B327" s="17"/>
      <c r="C327" s="139"/>
      <c r="D327" s="136" t="s">
        <v>357</v>
      </c>
      <c r="E327" s="17"/>
      <c r="F327" s="17"/>
      <c r="G327" s="17"/>
      <c r="H327" s="17"/>
      <c r="I327" s="135"/>
      <c r="J327" s="162"/>
      <c r="K327" s="289"/>
      <c r="L327" s="266"/>
      <c r="M327" s="210"/>
    </row>
    <row r="328" spans="1:13" ht="18">
      <c r="A328" s="140"/>
      <c r="B328" s="17"/>
      <c r="C328" s="139"/>
      <c r="D328" s="136" t="s">
        <v>358</v>
      </c>
      <c r="E328" s="17"/>
      <c r="F328" s="17"/>
      <c r="G328" s="17"/>
      <c r="H328" s="17"/>
      <c r="I328" s="135"/>
      <c r="J328" s="162"/>
      <c r="K328" s="289"/>
      <c r="L328" s="266"/>
      <c r="M328" s="210"/>
    </row>
    <row r="329" spans="1:13" ht="18">
      <c r="A329" s="140"/>
      <c r="B329" s="17"/>
      <c r="C329" s="139"/>
      <c r="D329" s="136" t="s">
        <v>359</v>
      </c>
      <c r="E329" s="17"/>
      <c r="F329" s="17"/>
      <c r="G329" s="17"/>
      <c r="H329" s="17"/>
      <c r="I329" s="135"/>
      <c r="J329" s="162"/>
      <c r="K329" s="289"/>
      <c r="L329" s="266"/>
      <c r="M329" s="210"/>
    </row>
    <row r="330" spans="1:13" ht="18">
      <c r="A330" s="140"/>
      <c r="B330" s="17"/>
      <c r="C330" s="139"/>
      <c r="D330" s="136" t="s">
        <v>360</v>
      </c>
      <c r="E330" s="17"/>
      <c r="F330" s="17"/>
      <c r="G330" s="17"/>
      <c r="H330" s="17"/>
      <c r="I330" s="135"/>
      <c r="J330" s="162"/>
      <c r="K330" s="289"/>
      <c r="L330" s="266"/>
      <c r="M330" s="210"/>
    </row>
    <row r="331" spans="1:13" ht="18">
      <c r="A331" s="140"/>
      <c r="B331" s="17"/>
      <c r="C331" s="139"/>
      <c r="D331" s="136" t="s">
        <v>361</v>
      </c>
      <c r="E331" s="17"/>
      <c r="F331" s="17"/>
      <c r="G331" s="17"/>
      <c r="H331" s="17"/>
      <c r="I331" s="135"/>
      <c r="J331" s="162"/>
      <c r="K331" s="289"/>
      <c r="L331" s="266"/>
      <c r="M331" s="210"/>
    </row>
    <row r="332" spans="1:13" ht="18">
      <c r="A332" s="140"/>
      <c r="B332" s="17"/>
      <c r="C332" s="139"/>
      <c r="D332" s="136" t="s">
        <v>362</v>
      </c>
      <c r="E332" s="17"/>
      <c r="F332" s="17"/>
      <c r="G332" s="17"/>
      <c r="H332" s="17"/>
      <c r="I332" s="135"/>
      <c r="J332" s="162"/>
      <c r="K332" s="289"/>
      <c r="L332" s="265"/>
      <c r="M332" s="215"/>
    </row>
    <row r="333" spans="1:13" ht="18">
      <c r="A333" s="156" t="s">
        <v>363</v>
      </c>
      <c r="B333" s="157"/>
      <c r="C333" s="158"/>
      <c r="D333" s="159" t="s">
        <v>354</v>
      </c>
      <c r="E333" s="157"/>
      <c r="F333" s="157"/>
      <c r="G333" s="157"/>
      <c r="H333" s="157"/>
      <c r="I333" s="134"/>
      <c r="J333" s="272"/>
      <c r="K333" s="290"/>
      <c r="L333" s="292"/>
      <c r="M333" s="209"/>
    </row>
    <row r="334" spans="1:13" ht="18">
      <c r="A334" s="140"/>
      <c r="B334" s="17"/>
      <c r="C334" s="139"/>
      <c r="D334" s="136" t="s">
        <v>364</v>
      </c>
      <c r="E334" s="17"/>
      <c r="F334" s="17"/>
      <c r="G334" s="17"/>
      <c r="H334" s="17"/>
      <c r="I334" s="135"/>
      <c r="J334" s="162"/>
      <c r="K334" s="289"/>
      <c r="L334" s="266"/>
      <c r="M334" s="210"/>
    </row>
    <row r="335" spans="1:13" ht="18">
      <c r="A335" s="140"/>
      <c r="B335" s="17"/>
      <c r="C335" s="139"/>
      <c r="D335" s="136" t="s">
        <v>365</v>
      </c>
      <c r="E335" s="17"/>
      <c r="F335" s="17"/>
      <c r="G335" s="17"/>
      <c r="H335" s="17"/>
      <c r="I335" s="135"/>
      <c r="J335" s="162"/>
      <c r="K335" s="289"/>
      <c r="L335" s="266"/>
      <c r="M335" s="210"/>
    </row>
    <row r="336" spans="1:13" ht="18">
      <c r="A336" s="140"/>
      <c r="B336" s="17"/>
      <c r="C336" s="139"/>
      <c r="D336" s="136" t="s">
        <v>366</v>
      </c>
      <c r="E336" s="17"/>
      <c r="F336" s="17"/>
      <c r="G336" s="17"/>
      <c r="H336" s="17"/>
      <c r="I336" s="135"/>
      <c r="J336" s="162"/>
      <c r="K336" s="289"/>
      <c r="L336" s="266"/>
      <c r="M336" s="210"/>
    </row>
    <row r="337" spans="1:13" ht="18">
      <c r="A337" s="140"/>
      <c r="B337" s="17"/>
      <c r="C337" s="139"/>
      <c r="D337" s="136" t="s">
        <v>367</v>
      </c>
      <c r="E337" s="17"/>
      <c r="F337" s="17"/>
      <c r="G337" s="17"/>
      <c r="H337" s="17"/>
      <c r="I337" s="135"/>
      <c r="J337" s="162"/>
      <c r="K337" s="289"/>
      <c r="L337" s="266"/>
      <c r="M337" s="210"/>
    </row>
    <row r="338" spans="1:13" ht="18">
      <c r="A338" s="140"/>
      <c r="B338" s="17"/>
      <c r="C338" s="139"/>
      <c r="D338" s="136" t="s">
        <v>368</v>
      </c>
      <c r="E338" s="17"/>
      <c r="F338" s="17"/>
      <c r="G338" s="17"/>
      <c r="H338" s="17"/>
      <c r="I338" s="135"/>
      <c r="J338" s="162"/>
      <c r="K338" s="289"/>
      <c r="L338" s="266"/>
      <c r="M338" s="210"/>
    </row>
    <row r="339" spans="1:13" ht="18">
      <c r="A339" s="140"/>
      <c r="B339" s="17"/>
      <c r="C339" s="139"/>
      <c r="D339" s="136" t="s">
        <v>369</v>
      </c>
      <c r="E339" s="17"/>
      <c r="F339" s="17"/>
      <c r="G339" s="17"/>
      <c r="H339" s="17"/>
      <c r="I339" s="135"/>
      <c r="J339" s="162"/>
      <c r="K339" s="289"/>
      <c r="L339" s="266"/>
      <c r="M339" s="210"/>
    </row>
    <row r="340" spans="1:13" ht="18">
      <c r="A340" s="140"/>
      <c r="B340" s="17"/>
      <c r="C340" s="139"/>
      <c r="D340" s="136" t="s">
        <v>370</v>
      </c>
      <c r="E340" s="17"/>
      <c r="F340" s="17"/>
      <c r="G340" s="17"/>
      <c r="H340" s="17"/>
      <c r="I340" s="135"/>
      <c r="J340" s="162"/>
      <c r="K340" s="289"/>
      <c r="L340" s="266"/>
      <c r="M340" s="210"/>
    </row>
    <row r="341" spans="1:13" ht="18">
      <c r="A341" s="141"/>
      <c r="B341" s="133"/>
      <c r="C341" s="142"/>
      <c r="D341" s="137" t="s">
        <v>371</v>
      </c>
      <c r="E341" s="133"/>
      <c r="F341" s="133"/>
      <c r="G341" s="133"/>
      <c r="H341" s="133"/>
      <c r="I341" s="138"/>
      <c r="J341" s="163"/>
      <c r="K341" s="291"/>
      <c r="L341" s="265"/>
      <c r="M341" s="215"/>
    </row>
    <row r="342" spans="1:13" ht="15.5">
      <c r="A342" s="10"/>
      <c r="L342" s="200"/>
    </row>
    <row r="343" spans="1:13" ht="15.5">
      <c r="A343" s="9"/>
      <c r="L343" s="200"/>
    </row>
    <row r="344" spans="1:13" ht="20.5">
      <c r="A344" s="1"/>
    </row>
    <row r="345" spans="1:13" ht="20.5">
      <c r="A345" s="1"/>
    </row>
    <row r="346" spans="1:13" ht="20.5">
      <c r="A346" s="1"/>
    </row>
    <row r="347" spans="1:13" ht="20.5">
      <c r="A347" s="318" t="s">
        <v>372</v>
      </c>
      <c r="B347" s="318"/>
      <c r="C347" s="318"/>
      <c r="D347" s="318"/>
      <c r="E347" s="318"/>
      <c r="F347" s="318"/>
      <c r="G347" s="318"/>
      <c r="H347" s="318"/>
      <c r="I347" s="318"/>
      <c r="J347" s="318"/>
      <c r="K347" s="318"/>
      <c r="L347" s="318"/>
    </row>
    <row r="348" spans="1:13" ht="20.5">
      <c r="A348" s="143" t="s">
        <v>348</v>
      </c>
      <c r="B348" s="144"/>
      <c r="C348" s="147"/>
      <c r="D348" s="143" t="s">
        <v>349</v>
      </c>
      <c r="E348" s="144"/>
      <c r="F348" s="144"/>
      <c r="G348" s="144"/>
      <c r="H348" s="145"/>
      <c r="I348" s="146"/>
      <c r="J348" s="148" t="s">
        <v>350</v>
      </c>
      <c r="K348" s="148" t="s">
        <v>350</v>
      </c>
      <c r="L348" s="352" t="s">
        <v>623</v>
      </c>
      <c r="M348" s="405"/>
    </row>
    <row r="349" spans="1:13" ht="20.5">
      <c r="A349" s="149"/>
      <c r="B349" s="19"/>
      <c r="C349" s="150"/>
      <c r="D349" s="149"/>
      <c r="E349" s="19"/>
      <c r="F349" s="19"/>
      <c r="G349" s="19"/>
      <c r="H349" s="18"/>
      <c r="I349" s="135"/>
      <c r="J349" s="151" t="s">
        <v>351</v>
      </c>
      <c r="K349" s="151" t="s">
        <v>455</v>
      </c>
      <c r="L349" s="406"/>
      <c r="M349" s="407"/>
    </row>
    <row r="350" spans="1:13" ht="20.5">
      <c r="A350" s="164" t="s">
        <v>373</v>
      </c>
      <c r="B350" s="165"/>
      <c r="C350" s="166"/>
      <c r="D350" s="164"/>
      <c r="E350" s="165"/>
      <c r="F350" s="165"/>
      <c r="G350" s="165"/>
      <c r="H350" s="165"/>
      <c r="I350" s="167"/>
      <c r="J350" s="168"/>
      <c r="K350" s="168"/>
      <c r="L350" s="406"/>
      <c r="M350" s="407"/>
    </row>
    <row r="351" spans="1:13" ht="18">
      <c r="A351" s="140" t="s">
        <v>374</v>
      </c>
      <c r="B351" s="17"/>
      <c r="C351" s="139"/>
      <c r="D351" s="136" t="s">
        <v>354</v>
      </c>
      <c r="E351" s="17"/>
      <c r="F351" s="17"/>
      <c r="G351" s="17"/>
      <c r="H351" s="17"/>
      <c r="I351" s="135"/>
      <c r="J351" s="271"/>
      <c r="K351" s="288"/>
      <c r="L351" s="292"/>
      <c r="M351" s="209"/>
    </row>
    <row r="352" spans="1:13" ht="18">
      <c r="A352" s="140"/>
      <c r="B352" s="17"/>
      <c r="C352" s="139"/>
      <c r="D352" s="136" t="s">
        <v>375</v>
      </c>
      <c r="E352" s="17"/>
      <c r="F352" s="17"/>
      <c r="G352" s="17"/>
      <c r="H352" s="17"/>
      <c r="I352" s="135"/>
      <c r="J352" s="162"/>
      <c r="K352" s="289"/>
      <c r="L352" s="266"/>
      <c r="M352" s="210"/>
    </row>
    <row r="353" spans="1:13" ht="18">
      <c r="A353" s="140"/>
      <c r="B353" s="17"/>
      <c r="C353" s="139"/>
      <c r="D353" s="136" t="s">
        <v>376</v>
      </c>
      <c r="E353" s="17"/>
      <c r="F353" s="17"/>
      <c r="G353" s="17"/>
      <c r="H353" s="17"/>
      <c r="I353" s="135"/>
      <c r="J353" s="162"/>
      <c r="K353" s="289"/>
      <c r="L353" s="266"/>
      <c r="M353" s="210"/>
    </row>
    <row r="354" spans="1:13" ht="18">
      <c r="A354" s="140"/>
      <c r="B354" s="17"/>
      <c r="C354" s="139"/>
      <c r="D354" s="136" t="s">
        <v>377</v>
      </c>
      <c r="E354" s="17"/>
      <c r="F354" s="17"/>
      <c r="G354" s="17"/>
      <c r="H354" s="17"/>
      <c r="I354" s="135"/>
      <c r="J354" s="162"/>
      <c r="K354" s="289"/>
      <c r="L354" s="266"/>
      <c r="M354" s="210"/>
    </row>
    <row r="355" spans="1:13" ht="18">
      <c r="A355" s="140"/>
      <c r="B355" s="17"/>
      <c r="C355" s="139"/>
      <c r="D355" s="136" t="s">
        <v>378</v>
      </c>
      <c r="E355" s="17"/>
      <c r="F355" s="17"/>
      <c r="G355" s="17"/>
      <c r="H355" s="17"/>
      <c r="I355" s="135"/>
      <c r="J355" s="162"/>
      <c r="K355" s="289"/>
      <c r="L355" s="266"/>
      <c r="M355" s="210"/>
    </row>
    <row r="356" spans="1:13" ht="18">
      <c r="A356" s="140"/>
      <c r="B356" s="17"/>
      <c r="C356" s="139"/>
      <c r="D356" s="136" t="s">
        <v>379</v>
      </c>
      <c r="E356" s="17"/>
      <c r="F356" s="17"/>
      <c r="G356" s="17"/>
      <c r="H356" s="17"/>
      <c r="I356" s="135"/>
      <c r="J356" s="162"/>
      <c r="K356" s="289"/>
      <c r="L356" s="266"/>
      <c r="M356" s="210"/>
    </row>
    <row r="357" spans="1:13" ht="18">
      <c r="A357" s="140"/>
      <c r="B357" s="17"/>
      <c r="C357" s="139"/>
      <c r="D357" s="136" t="s">
        <v>380</v>
      </c>
      <c r="E357" s="17"/>
      <c r="F357" s="17"/>
      <c r="G357" s="17"/>
      <c r="H357" s="17"/>
      <c r="I357" s="135"/>
      <c r="J357" s="162"/>
      <c r="K357" s="289"/>
      <c r="L357" s="266"/>
      <c r="M357" s="210"/>
    </row>
    <row r="358" spans="1:13" ht="18">
      <c r="A358" s="140"/>
      <c r="B358" s="17"/>
      <c r="C358" s="139"/>
      <c r="D358" s="136" t="s">
        <v>381</v>
      </c>
      <c r="E358" s="17"/>
      <c r="F358" s="17"/>
      <c r="G358" s="17"/>
      <c r="H358" s="17"/>
      <c r="I358" s="135"/>
      <c r="J358" s="162"/>
      <c r="K358" s="289"/>
      <c r="L358" s="266"/>
      <c r="M358" s="210"/>
    </row>
    <row r="359" spans="1:13" ht="18">
      <c r="A359" s="140"/>
      <c r="B359" s="17"/>
      <c r="C359" s="139"/>
      <c r="D359" s="136" t="s">
        <v>382</v>
      </c>
      <c r="E359" s="17"/>
      <c r="F359" s="17"/>
      <c r="G359" s="17"/>
      <c r="H359" s="17"/>
      <c r="I359" s="135"/>
      <c r="J359" s="162"/>
      <c r="K359" s="289"/>
      <c r="L359" s="266"/>
      <c r="M359" s="210"/>
    </row>
    <row r="360" spans="1:13" ht="18">
      <c r="A360" s="140"/>
      <c r="B360" s="17"/>
      <c r="C360" s="139"/>
      <c r="D360" s="136" t="s">
        <v>383</v>
      </c>
      <c r="E360" s="17"/>
      <c r="F360" s="17"/>
      <c r="G360" s="17"/>
      <c r="H360" s="17"/>
      <c r="I360" s="135"/>
      <c r="J360" s="162"/>
      <c r="K360" s="289"/>
      <c r="L360" s="266"/>
      <c r="M360" s="210"/>
    </row>
    <row r="361" spans="1:13" ht="18">
      <c r="A361" s="140"/>
      <c r="B361" s="17"/>
      <c r="C361" s="139"/>
      <c r="D361" s="136" t="s">
        <v>384</v>
      </c>
      <c r="E361" s="17"/>
      <c r="F361" s="17"/>
      <c r="G361" s="17"/>
      <c r="H361" s="17"/>
      <c r="I361" s="135"/>
      <c r="J361" s="162"/>
      <c r="K361" s="289"/>
      <c r="L361" s="265"/>
      <c r="M361" s="215"/>
    </row>
    <row r="362" spans="1:13" ht="18">
      <c r="A362" s="156" t="s">
        <v>566</v>
      </c>
      <c r="B362" s="157"/>
      <c r="C362" s="158"/>
      <c r="D362" s="159" t="s">
        <v>354</v>
      </c>
      <c r="E362" s="157"/>
      <c r="F362" s="157"/>
      <c r="G362" s="157"/>
      <c r="H362" s="157"/>
      <c r="I362" s="134"/>
      <c r="J362" s="272"/>
      <c r="K362" s="290"/>
      <c r="L362" s="292"/>
      <c r="M362" s="209"/>
    </row>
    <row r="363" spans="1:13" ht="18">
      <c r="A363" s="140" t="s">
        <v>567</v>
      </c>
      <c r="B363" s="17"/>
      <c r="C363" s="139"/>
      <c r="D363" s="136" t="s">
        <v>385</v>
      </c>
      <c r="E363" s="17"/>
      <c r="F363" s="17"/>
      <c r="G363" s="17"/>
      <c r="H363" s="17"/>
      <c r="I363" s="135"/>
      <c r="J363" s="162"/>
      <c r="K363" s="289"/>
      <c r="L363" s="266"/>
      <c r="M363" s="210"/>
    </row>
    <row r="364" spans="1:13" ht="18">
      <c r="A364" s="140"/>
      <c r="B364" s="17"/>
      <c r="C364" s="139"/>
      <c r="D364" s="136" t="s">
        <v>386</v>
      </c>
      <c r="E364" s="17"/>
      <c r="F364" s="17"/>
      <c r="G364" s="17"/>
      <c r="H364" s="17"/>
      <c r="I364" s="135"/>
      <c r="J364" s="162"/>
      <c r="K364" s="289"/>
      <c r="L364" s="266"/>
      <c r="M364" s="210"/>
    </row>
    <row r="365" spans="1:13" ht="18">
      <c r="A365" s="140"/>
      <c r="B365" s="17"/>
      <c r="C365" s="139"/>
      <c r="D365" s="136" t="s">
        <v>387</v>
      </c>
      <c r="E365" s="17"/>
      <c r="F365" s="17"/>
      <c r="G365" s="17"/>
      <c r="H365" s="17"/>
      <c r="I365" s="135"/>
      <c r="J365" s="162"/>
      <c r="K365" s="289"/>
      <c r="L365" s="266"/>
      <c r="M365" s="210"/>
    </row>
    <row r="366" spans="1:13" ht="18">
      <c r="A366" s="140"/>
      <c r="B366" s="17"/>
      <c r="C366" s="139"/>
      <c r="D366" s="136" t="s">
        <v>388</v>
      </c>
      <c r="E366" s="17"/>
      <c r="F366" s="17"/>
      <c r="G366" s="17"/>
      <c r="H366" s="17"/>
      <c r="I366" s="135"/>
      <c r="J366" s="162"/>
      <c r="K366" s="289"/>
      <c r="L366" s="266"/>
      <c r="M366" s="210"/>
    </row>
    <row r="367" spans="1:13" ht="18">
      <c r="A367" s="141"/>
      <c r="B367" s="133"/>
      <c r="C367" s="142"/>
      <c r="D367" s="137" t="s">
        <v>389</v>
      </c>
      <c r="E367" s="133"/>
      <c r="F367" s="133"/>
      <c r="G367" s="133"/>
      <c r="H367" s="133"/>
      <c r="I367" s="138"/>
      <c r="J367" s="163"/>
      <c r="K367" s="291"/>
      <c r="L367" s="265"/>
      <c r="M367" s="215"/>
    </row>
    <row r="368" spans="1:13" ht="15.5">
      <c r="A368" s="10"/>
    </row>
    <row r="369" spans="1:13" ht="15.5">
      <c r="A369" s="10"/>
    </row>
    <row r="370" spans="1:13" ht="15.5">
      <c r="A370" s="10"/>
    </row>
    <row r="371" spans="1:13" ht="15.5">
      <c r="A371" s="10"/>
    </row>
    <row r="372" spans="1:13" ht="15.5">
      <c r="A372" s="10"/>
    </row>
    <row r="373" spans="1:13" ht="15.5">
      <c r="A373" s="10"/>
    </row>
    <row r="374" spans="1:13" ht="15.5">
      <c r="A374" s="10"/>
    </row>
    <row r="375" spans="1:13" ht="15.5">
      <c r="A375" s="10"/>
    </row>
    <row r="376" spans="1:13" ht="15.5">
      <c r="A376" s="10"/>
    </row>
    <row r="377" spans="1:13" ht="20.5">
      <c r="A377" s="318" t="s">
        <v>372</v>
      </c>
      <c r="B377" s="318"/>
      <c r="C377" s="318"/>
      <c r="D377" s="318"/>
      <c r="E377" s="318"/>
      <c r="F377" s="318"/>
      <c r="G377" s="318"/>
      <c r="H377" s="318"/>
      <c r="I377" s="318"/>
      <c r="J377" s="318"/>
      <c r="K377" s="318"/>
      <c r="L377" s="318"/>
    </row>
    <row r="378" spans="1:13">
      <c r="A378" s="4"/>
    </row>
    <row r="379" spans="1:13" ht="20.5">
      <c r="A379" s="143" t="s">
        <v>348</v>
      </c>
      <c r="B379" s="144"/>
      <c r="C379" s="147"/>
      <c r="D379" s="143" t="s">
        <v>349</v>
      </c>
      <c r="E379" s="144"/>
      <c r="F379" s="144"/>
      <c r="G379" s="144"/>
      <c r="H379" s="145"/>
      <c r="I379" s="146"/>
      <c r="J379" s="148" t="s">
        <v>350</v>
      </c>
      <c r="K379" s="148" t="s">
        <v>350</v>
      </c>
      <c r="L379" s="352" t="s">
        <v>623</v>
      </c>
      <c r="M379" s="405"/>
    </row>
    <row r="380" spans="1:13" ht="20.5">
      <c r="A380" s="149"/>
      <c r="B380" s="19"/>
      <c r="C380" s="150"/>
      <c r="D380" s="149"/>
      <c r="E380" s="19"/>
      <c r="F380" s="19"/>
      <c r="G380" s="19"/>
      <c r="H380" s="18"/>
      <c r="I380" s="135"/>
      <c r="J380" s="151" t="s">
        <v>351</v>
      </c>
      <c r="K380" s="151" t="s">
        <v>455</v>
      </c>
      <c r="L380" s="406"/>
      <c r="M380" s="407"/>
    </row>
    <row r="381" spans="1:13" ht="20.5">
      <c r="A381" s="164" t="s">
        <v>390</v>
      </c>
      <c r="B381" s="165"/>
      <c r="C381" s="166"/>
      <c r="D381" s="164"/>
      <c r="E381" s="165"/>
      <c r="F381" s="165"/>
      <c r="G381" s="165"/>
      <c r="H381" s="165"/>
      <c r="I381" s="167"/>
      <c r="J381" s="168"/>
      <c r="K381" s="168"/>
      <c r="L381" s="406"/>
      <c r="M381" s="407"/>
    </row>
    <row r="382" spans="1:13" ht="18">
      <c r="A382" s="140" t="s">
        <v>391</v>
      </c>
      <c r="B382" s="17"/>
      <c r="C382" s="139"/>
      <c r="D382" s="136" t="s">
        <v>354</v>
      </c>
      <c r="E382" s="17"/>
      <c r="F382" s="17"/>
      <c r="G382" s="17"/>
      <c r="H382" s="18"/>
      <c r="I382" s="135"/>
      <c r="J382" s="273"/>
      <c r="K382" s="293"/>
      <c r="L382" s="302"/>
      <c r="M382" s="209"/>
    </row>
    <row r="383" spans="1:13" ht="18">
      <c r="A383" s="140"/>
      <c r="B383" s="17"/>
      <c r="C383" s="139"/>
      <c r="D383" s="136" t="s">
        <v>392</v>
      </c>
      <c r="E383" s="17"/>
      <c r="F383" s="17"/>
      <c r="G383" s="17"/>
      <c r="H383" s="18"/>
      <c r="I383" s="135"/>
      <c r="J383" s="151"/>
      <c r="K383" s="286"/>
      <c r="L383" s="308"/>
      <c r="M383" s="210"/>
    </row>
    <row r="384" spans="1:13" ht="18">
      <c r="A384" s="140"/>
      <c r="B384" s="17"/>
      <c r="C384" s="139"/>
      <c r="D384" s="136" t="s">
        <v>393</v>
      </c>
      <c r="E384" s="17"/>
      <c r="F384" s="17"/>
      <c r="G384" s="17"/>
      <c r="H384" s="18"/>
      <c r="I384" s="135"/>
      <c r="J384" s="151"/>
      <c r="K384" s="286"/>
      <c r="L384" s="308"/>
      <c r="M384" s="210"/>
    </row>
    <row r="385" spans="1:13" ht="18">
      <c r="A385" s="140"/>
      <c r="B385" s="17"/>
      <c r="C385" s="139"/>
      <c r="D385" s="136" t="s">
        <v>394</v>
      </c>
      <c r="E385" s="17"/>
      <c r="F385" s="17"/>
      <c r="G385" s="17"/>
      <c r="H385" s="18"/>
      <c r="I385" s="135"/>
      <c r="J385" s="151"/>
      <c r="K385" s="286"/>
      <c r="L385" s="308"/>
      <c r="M385" s="210"/>
    </row>
    <row r="386" spans="1:13" ht="18">
      <c r="A386" s="140"/>
      <c r="B386" s="17"/>
      <c r="C386" s="139"/>
      <c r="D386" s="136" t="s">
        <v>395</v>
      </c>
      <c r="E386" s="17"/>
      <c r="F386" s="17"/>
      <c r="G386" s="17"/>
      <c r="H386" s="18"/>
      <c r="I386" s="135"/>
      <c r="J386" s="151"/>
      <c r="K386" s="286"/>
      <c r="L386" s="308"/>
      <c r="M386" s="210"/>
    </row>
    <row r="387" spans="1:13" ht="18">
      <c r="A387" s="140"/>
      <c r="B387" s="17"/>
      <c r="C387" s="139"/>
      <c r="D387" s="136" t="s">
        <v>396</v>
      </c>
      <c r="E387" s="17"/>
      <c r="F387" s="17"/>
      <c r="G387" s="17"/>
      <c r="H387" s="18"/>
      <c r="I387" s="135"/>
      <c r="J387" s="151"/>
      <c r="K387" s="286"/>
      <c r="L387" s="308"/>
      <c r="M387" s="210"/>
    </row>
    <row r="388" spans="1:13" ht="18">
      <c r="A388" s="140"/>
      <c r="B388" s="17"/>
      <c r="C388" s="139"/>
      <c r="D388" s="136" t="s">
        <v>397</v>
      </c>
      <c r="E388" s="17"/>
      <c r="F388" s="17"/>
      <c r="G388" s="17"/>
      <c r="H388" s="18"/>
      <c r="I388" s="135"/>
      <c r="J388" s="151"/>
      <c r="K388" s="286"/>
      <c r="L388" s="308"/>
      <c r="M388" s="210"/>
    </row>
    <row r="389" spans="1:13" ht="20.5">
      <c r="A389" s="414"/>
      <c r="B389" s="303"/>
      <c r="C389" s="139"/>
      <c r="D389" s="136"/>
      <c r="E389" s="57"/>
      <c r="F389" s="415" t="s">
        <v>398</v>
      </c>
      <c r="G389" s="57"/>
      <c r="H389" s="304"/>
      <c r="I389" s="135"/>
      <c r="J389" s="151"/>
      <c r="K389" s="286"/>
      <c r="L389" s="301"/>
      <c r="M389" s="215"/>
    </row>
    <row r="390" spans="1:13" ht="18">
      <c r="A390" s="294" t="s">
        <v>399</v>
      </c>
      <c r="B390" s="33"/>
      <c r="C390" s="295"/>
      <c r="D390" s="296" t="s">
        <v>354</v>
      </c>
      <c r="E390" s="303"/>
      <c r="F390" s="303"/>
      <c r="G390" s="303"/>
      <c r="H390" s="33"/>
      <c r="I390" s="297"/>
      <c r="J390" s="298"/>
      <c r="K390" s="299"/>
      <c r="L390" s="310"/>
      <c r="M390" s="210"/>
    </row>
    <row r="391" spans="1:13" ht="18">
      <c r="A391" s="140"/>
      <c r="B391" s="17"/>
      <c r="C391" s="139"/>
      <c r="D391" s="136" t="s">
        <v>400</v>
      </c>
      <c r="E391" s="17"/>
      <c r="F391" s="17"/>
      <c r="G391" s="17"/>
      <c r="H391" s="17"/>
      <c r="I391" s="135"/>
      <c r="J391" s="162"/>
      <c r="K391" s="289"/>
      <c r="L391" s="266"/>
      <c r="M391" s="210"/>
    </row>
    <row r="392" spans="1:13" ht="18">
      <c r="A392" s="140"/>
      <c r="B392" s="17"/>
      <c r="C392" s="139"/>
      <c r="D392" s="136" t="s">
        <v>401</v>
      </c>
      <c r="E392" s="17"/>
      <c r="F392" s="17"/>
      <c r="G392" s="17"/>
      <c r="H392" s="17"/>
      <c r="I392" s="135"/>
      <c r="J392" s="162"/>
      <c r="K392" s="289"/>
      <c r="L392" s="266"/>
      <c r="M392" s="210"/>
    </row>
    <row r="393" spans="1:13" ht="18">
      <c r="A393" s="140"/>
      <c r="B393" s="17"/>
      <c r="C393" s="139"/>
      <c r="D393" s="136" t="s">
        <v>402</v>
      </c>
      <c r="E393" s="17"/>
      <c r="F393" s="17"/>
      <c r="G393" s="17"/>
      <c r="H393" s="17"/>
      <c r="I393" s="135"/>
      <c r="J393" s="162"/>
      <c r="K393" s="289"/>
      <c r="L393" s="266"/>
      <c r="M393" s="210"/>
    </row>
    <row r="394" spans="1:13" ht="18">
      <c r="A394" s="140"/>
      <c r="B394" s="17"/>
      <c r="C394" s="139"/>
      <c r="D394" s="136" t="s">
        <v>403</v>
      </c>
      <c r="E394" s="17"/>
      <c r="F394" s="17"/>
      <c r="G394" s="17"/>
      <c r="H394" s="17"/>
      <c r="I394" s="135"/>
      <c r="J394" s="162"/>
      <c r="K394" s="289"/>
      <c r="L394" s="266"/>
      <c r="M394" s="210"/>
    </row>
    <row r="395" spans="1:13" ht="18">
      <c r="A395" s="140"/>
      <c r="B395" s="17"/>
      <c r="C395" s="139"/>
      <c r="D395" s="136" t="s">
        <v>404</v>
      </c>
      <c r="E395" s="17"/>
      <c r="F395" s="17"/>
      <c r="G395" s="17"/>
      <c r="H395" s="17"/>
      <c r="I395" s="135"/>
      <c r="J395" s="162"/>
      <c r="K395" s="289"/>
      <c r="L395" s="266"/>
      <c r="M395" s="210"/>
    </row>
    <row r="396" spans="1:13" ht="18">
      <c r="A396" s="140"/>
      <c r="B396" s="17"/>
      <c r="C396" s="139"/>
      <c r="D396" s="136" t="s">
        <v>405</v>
      </c>
      <c r="E396" s="17"/>
      <c r="F396" s="17"/>
      <c r="G396" s="17"/>
      <c r="H396" s="17"/>
      <c r="I396" s="135"/>
      <c r="J396" s="162"/>
      <c r="K396" s="289"/>
      <c r="L396" s="266"/>
      <c r="M396" s="210"/>
    </row>
    <row r="397" spans="1:13" ht="18">
      <c r="A397" s="140"/>
      <c r="B397" s="17"/>
      <c r="C397" s="139"/>
      <c r="D397" s="136" t="s">
        <v>406</v>
      </c>
      <c r="E397" s="17"/>
      <c r="F397" s="17"/>
      <c r="G397" s="17"/>
      <c r="H397" s="17"/>
      <c r="I397" s="135"/>
      <c r="J397" s="162"/>
      <c r="K397" s="289"/>
      <c r="L397" s="266"/>
      <c r="M397" s="210"/>
    </row>
    <row r="398" spans="1:13" ht="18">
      <c r="A398" s="140"/>
      <c r="B398" s="17"/>
      <c r="C398" s="139"/>
      <c r="D398" s="136" t="s">
        <v>407</v>
      </c>
      <c r="E398" s="17"/>
      <c r="F398" s="17"/>
      <c r="G398" s="17"/>
      <c r="H398" s="17"/>
      <c r="I398" s="135"/>
      <c r="J398" s="162"/>
      <c r="K398" s="289"/>
      <c r="L398" s="266"/>
      <c r="M398" s="210"/>
    </row>
    <row r="399" spans="1:13" ht="18">
      <c r="A399" s="141"/>
      <c r="B399" s="133"/>
      <c r="C399" s="142"/>
      <c r="D399" s="137" t="s">
        <v>408</v>
      </c>
      <c r="E399" s="133"/>
      <c r="F399" s="133"/>
      <c r="G399" s="133"/>
      <c r="H399" s="133"/>
      <c r="I399" s="138"/>
      <c r="J399" s="163"/>
      <c r="K399" s="291"/>
      <c r="L399" s="265"/>
      <c r="M399" s="215"/>
    </row>
    <row r="400" spans="1:13" ht="15.5">
      <c r="A400" s="10"/>
    </row>
    <row r="401" spans="1:13" ht="15.5">
      <c r="A401" s="9"/>
    </row>
    <row r="402" spans="1:13" ht="20.5">
      <c r="A402" s="1"/>
    </row>
    <row r="403" spans="1:13" ht="20.5">
      <c r="A403" s="1"/>
    </row>
    <row r="404" spans="1:13" ht="20.5">
      <c r="A404" s="1"/>
    </row>
    <row r="405" spans="1:13" ht="20.5">
      <c r="A405" s="318" t="s">
        <v>372</v>
      </c>
      <c r="B405" s="318"/>
      <c r="C405" s="318"/>
      <c r="D405" s="318"/>
      <c r="E405" s="318"/>
      <c r="F405" s="318"/>
      <c r="G405" s="318"/>
      <c r="H405" s="318"/>
      <c r="I405" s="318"/>
      <c r="J405" s="318"/>
      <c r="K405" s="318"/>
      <c r="L405" s="318"/>
    </row>
    <row r="406" spans="1:13">
      <c r="A406" s="11"/>
    </row>
    <row r="407" spans="1:13" ht="20.5">
      <c r="A407" s="143" t="s">
        <v>348</v>
      </c>
      <c r="B407" s="144"/>
      <c r="C407" s="147"/>
      <c r="D407" s="143" t="s">
        <v>349</v>
      </c>
      <c r="E407" s="144"/>
      <c r="F407" s="144"/>
      <c r="G407" s="144"/>
      <c r="H407" s="145"/>
      <c r="I407" s="146"/>
      <c r="J407" s="148" t="s">
        <v>350</v>
      </c>
      <c r="K407" s="148" t="s">
        <v>350</v>
      </c>
      <c r="L407" s="352" t="s">
        <v>623</v>
      </c>
      <c r="M407" s="405"/>
    </row>
    <row r="408" spans="1:13" ht="20.5">
      <c r="A408" s="149"/>
      <c r="B408" s="19"/>
      <c r="C408" s="150"/>
      <c r="D408" s="149"/>
      <c r="E408" s="19"/>
      <c r="F408" s="19"/>
      <c r="G408" s="19"/>
      <c r="H408" s="18"/>
      <c r="I408" s="135"/>
      <c r="J408" s="151" t="s">
        <v>351</v>
      </c>
      <c r="K408" s="151" t="s">
        <v>455</v>
      </c>
      <c r="L408" s="406"/>
      <c r="M408" s="407"/>
    </row>
    <row r="409" spans="1:13" ht="20.5">
      <c r="A409" s="152" t="s">
        <v>409</v>
      </c>
      <c r="B409" s="153"/>
      <c r="C409" s="154"/>
      <c r="D409" s="152"/>
      <c r="E409" s="153"/>
      <c r="F409" s="153"/>
      <c r="G409" s="153"/>
      <c r="H409" s="153"/>
      <c r="I409" s="155"/>
      <c r="J409" s="161"/>
      <c r="K409" s="161"/>
      <c r="L409" s="406"/>
      <c r="M409" s="407"/>
    </row>
    <row r="410" spans="1:13" ht="18">
      <c r="A410" s="140" t="s">
        <v>410</v>
      </c>
      <c r="B410" s="17"/>
      <c r="C410" s="139"/>
      <c r="D410" s="136" t="s">
        <v>354</v>
      </c>
      <c r="E410" s="17"/>
      <c r="F410" s="17"/>
      <c r="G410" s="17"/>
      <c r="H410" s="18"/>
      <c r="I410" s="135"/>
      <c r="J410" s="273"/>
      <c r="K410" s="293"/>
      <c r="L410" s="263"/>
      <c r="M410" s="209"/>
    </row>
    <row r="411" spans="1:13" ht="18">
      <c r="A411" s="140"/>
      <c r="B411" s="17"/>
      <c r="C411" s="139"/>
      <c r="D411" s="136" t="s">
        <v>411</v>
      </c>
      <c r="E411" s="17"/>
      <c r="F411" s="17"/>
      <c r="G411" s="17"/>
      <c r="H411" s="18"/>
      <c r="I411" s="135"/>
      <c r="J411" s="151"/>
      <c r="K411" s="286"/>
      <c r="L411" s="264"/>
      <c r="M411" s="210"/>
    </row>
    <row r="412" spans="1:13" ht="18">
      <c r="A412" s="140"/>
      <c r="B412" s="17"/>
      <c r="C412" s="139"/>
      <c r="D412" s="136" t="s">
        <v>412</v>
      </c>
      <c r="E412" s="17"/>
      <c r="F412" s="17"/>
      <c r="G412" s="17"/>
      <c r="H412" s="18"/>
      <c r="I412" s="135"/>
      <c r="J412" s="151"/>
      <c r="K412" s="286"/>
      <c r="L412" s="264"/>
      <c r="M412" s="210"/>
    </row>
    <row r="413" spans="1:13" ht="18">
      <c r="A413" s="140"/>
      <c r="B413" s="17"/>
      <c r="C413" s="139"/>
      <c r="D413" s="136" t="s">
        <v>413</v>
      </c>
      <c r="E413" s="17"/>
      <c r="F413" s="17"/>
      <c r="G413" s="17"/>
      <c r="H413" s="18"/>
      <c r="I413" s="135"/>
      <c r="J413" s="151"/>
      <c r="K413" s="286"/>
      <c r="L413" s="264"/>
      <c r="M413" s="210"/>
    </row>
    <row r="414" spans="1:13" ht="18">
      <c r="A414" s="140"/>
      <c r="B414" s="17"/>
      <c r="C414" s="139"/>
      <c r="D414" s="136" t="s">
        <v>414</v>
      </c>
      <c r="E414" s="17"/>
      <c r="F414" s="17"/>
      <c r="G414" s="17"/>
      <c r="H414" s="18"/>
      <c r="I414" s="135"/>
      <c r="J414" s="151"/>
      <c r="K414" s="286"/>
      <c r="L414" s="264"/>
      <c r="M414" s="210"/>
    </row>
    <row r="415" spans="1:13" ht="18">
      <c r="A415" s="140"/>
      <c r="B415" s="17"/>
      <c r="C415" s="139"/>
      <c r="D415" s="136" t="s">
        <v>415</v>
      </c>
      <c r="E415" s="17"/>
      <c r="F415" s="17"/>
      <c r="G415" s="17"/>
      <c r="H415" s="18"/>
      <c r="I415" s="135"/>
      <c r="J415" s="151"/>
      <c r="K415" s="286"/>
      <c r="L415" s="264"/>
      <c r="M415" s="210"/>
    </row>
    <row r="416" spans="1:13" ht="18">
      <c r="A416" s="140"/>
      <c r="B416" s="17"/>
      <c r="C416" s="139"/>
      <c r="D416" s="136" t="s">
        <v>416</v>
      </c>
      <c r="E416" s="17"/>
      <c r="F416" s="17"/>
      <c r="G416" s="17"/>
      <c r="H416" s="18"/>
      <c r="I416" s="135"/>
      <c r="J416" s="151"/>
      <c r="K416" s="286"/>
      <c r="L416" s="262"/>
      <c r="M416" s="215"/>
    </row>
    <row r="417" spans="1:13" ht="18">
      <c r="A417" s="156" t="s">
        <v>417</v>
      </c>
      <c r="B417" s="157"/>
      <c r="C417" s="158"/>
      <c r="D417" s="159" t="s">
        <v>354</v>
      </c>
      <c r="E417" s="157"/>
      <c r="F417" s="157"/>
      <c r="G417" s="157"/>
      <c r="H417" s="157"/>
      <c r="I417" s="134"/>
      <c r="J417" s="272"/>
      <c r="K417" s="290"/>
      <c r="L417" s="292"/>
      <c r="M417" s="209"/>
    </row>
    <row r="418" spans="1:13" ht="18">
      <c r="A418" s="140"/>
      <c r="B418" s="17"/>
      <c r="C418" s="139"/>
      <c r="D418" s="136" t="s">
        <v>418</v>
      </c>
      <c r="E418" s="17"/>
      <c r="F418" s="17"/>
      <c r="G418" s="17"/>
      <c r="H418" s="17"/>
      <c r="I418" s="135"/>
      <c r="J418" s="162"/>
      <c r="K418" s="289"/>
      <c r="L418" s="266"/>
      <c r="M418" s="210"/>
    </row>
    <row r="419" spans="1:13" ht="20.5">
      <c r="A419" s="140"/>
      <c r="B419" s="17"/>
      <c r="C419" s="139"/>
      <c r="D419" s="136" t="s">
        <v>419</v>
      </c>
      <c r="E419" s="17"/>
      <c r="F419" s="17"/>
      <c r="G419" s="17"/>
      <c r="H419" s="17"/>
      <c r="I419" s="135"/>
      <c r="J419" s="162"/>
      <c r="K419" s="289"/>
      <c r="L419" s="266"/>
      <c r="M419" s="210"/>
    </row>
    <row r="420" spans="1:13" ht="20.5">
      <c r="A420" s="140"/>
      <c r="B420" s="16"/>
      <c r="C420" s="170"/>
      <c r="D420" s="169" t="s">
        <v>420</v>
      </c>
      <c r="E420" s="16"/>
      <c r="F420" s="16"/>
      <c r="G420" s="16"/>
      <c r="H420" s="17"/>
      <c r="I420" s="135"/>
      <c r="J420" s="162"/>
      <c r="K420" s="289"/>
      <c r="L420" s="266"/>
      <c r="M420" s="210"/>
    </row>
    <row r="421" spans="1:13" ht="18">
      <c r="A421" s="140"/>
      <c r="B421" s="17"/>
      <c r="C421" s="139"/>
      <c r="D421" s="136" t="s">
        <v>421</v>
      </c>
      <c r="E421" s="17"/>
      <c r="F421" s="17"/>
      <c r="G421" s="17"/>
      <c r="H421" s="17"/>
      <c r="I421" s="135"/>
      <c r="J421" s="162"/>
      <c r="K421" s="289"/>
      <c r="L421" s="266"/>
      <c r="M421" s="210"/>
    </row>
    <row r="422" spans="1:13" ht="18">
      <c r="A422" s="140"/>
      <c r="B422" s="17"/>
      <c r="C422" s="139"/>
      <c r="D422" s="136" t="s">
        <v>422</v>
      </c>
      <c r="E422" s="17"/>
      <c r="F422" s="17"/>
      <c r="G422" s="17"/>
      <c r="H422" s="17"/>
      <c r="I422" s="135"/>
      <c r="J422" s="162"/>
      <c r="K422" s="289"/>
      <c r="L422" s="266"/>
      <c r="M422" s="210"/>
    </row>
    <row r="423" spans="1:13" ht="18">
      <c r="A423" s="140"/>
      <c r="B423" s="17"/>
      <c r="C423" s="139"/>
      <c r="D423" s="136" t="s">
        <v>423</v>
      </c>
      <c r="E423" s="17"/>
      <c r="F423" s="17"/>
      <c r="G423" s="17"/>
      <c r="H423" s="17"/>
      <c r="I423" s="135"/>
      <c r="J423" s="162"/>
      <c r="K423" s="289"/>
      <c r="L423" s="266"/>
      <c r="M423" s="210"/>
    </row>
    <row r="424" spans="1:13" ht="18">
      <c r="A424" s="140"/>
      <c r="B424" s="17"/>
      <c r="C424" s="139"/>
      <c r="D424" s="136" t="s">
        <v>424</v>
      </c>
      <c r="E424" s="17"/>
      <c r="F424" s="17"/>
      <c r="G424" s="17"/>
      <c r="H424" s="17"/>
      <c r="I424" s="135"/>
      <c r="J424" s="162"/>
      <c r="K424" s="289"/>
      <c r="L424" s="266"/>
      <c r="M424" s="210"/>
    </row>
    <row r="425" spans="1:13" ht="18">
      <c r="A425" s="140"/>
      <c r="B425" s="17"/>
      <c r="C425" s="139"/>
      <c r="D425" s="136" t="s">
        <v>425</v>
      </c>
      <c r="E425" s="17"/>
      <c r="F425" s="17"/>
      <c r="G425" s="17"/>
      <c r="H425" s="17"/>
      <c r="I425" s="135"/>
      <c r="J425" s="162"/>
      <c r="K425" s="289"/>
      <c r="L425" s="266"/>
      <c r="M425" s="210"/>
    </row>
    <row r="426" spans="1:13" ht="18">
      <c r="A426" s="141"/>
      <c r="B426" s="133"/>
      <c r="C426" s="142"/>
      <c r="D426" s="137" t="s">
        <v>426</v>
      </c>
      <c r="E426" s="133"/>
      <c r="F426" s="133"/>
      <c r="G426" s="133"/>
      <c r="H426" s="133"/>
      <c r="I426" s="138"/>
      <c r="J426" s="163"/>
      <c r="K426" s="291"/>
      <c r="L426" s="265"/>
      <c r="M426" s="215"/>
    </row>
    <row r="427" spans="1:13" ht="15.5">
      <c r="A427" s="10"/>
    </row>
    <row r="428" spans="1:13" ht="15.5">
      <c r="A428" s="10"/>
    </row>
    <row r="429" spans="1:13" ht="15.5">
      <c r="A429" s="10"/>
    </row>
    <row r="430" spans="1:13" ht="15.5">
      <c r="A430" s="10"/>
    </row>
    <row r="431" spans="1:13" ht="15.5">
      <c r="A431" s="10"/>
    </row>
    <row r="432" spans="1:13" ht="15.5">
      <c r="A432" s="10"/>
    </row>
    <row r="433" spans="1:13" ht="15.5">
      <c r="A433" s="10"/>
    </row>
    <row r="434" spans="1:13" ht="15.5">
      <c r="A434" s="10"/>
    </row>
    <row r="435" spans="1:13" ht="20.5">
      <c r="A435" s="318" t="s">
        <v>372</v>
      </c>
      <c r="B435" s="318"/>
      <c r="C435" s="318"/>
      <c r="D435" s="318"/>
      <c r="E435" s="318"/>
      <c r="F435" s="318"/>
      <c r="G435" s="318"/>
      <c r="H435" s="318"/>
      <c r="I435" s="318"/>
      <c r="J435" s="318"/>
      <c r="K435" s="318"/>
      <c r="L435" s="318"/>
    </row>
    <row r="436" spans="1:13">
      <c r="A436" s="11"/>
    </row>
    <row r="437" spans="1:13" ht="20.5">
      <c r="A437" s="143" t="s">
        <v>348</v>
      </c>
      <c r="B437" s="144"/>
      <c r="C437" s="147"/>
      <c r="D437" s="143" t="s">
        <v>349</v>
      </c>
      <c r="E437" s="144"/>
      <c r="F437" s="144"/>
      <c r="G437" s="144"/>
      <c r="H437" s="145"/>
      <c r="I437" s="146"/>
      <c r="J437" s="148" t="s">
        <v>350</v>
      </c>
      <c r="K437" s="148" t="s">
        <v>350</v>
      </c>
      <c r="L437" s="352" t="s">
        <v>623</v>
      </c>
      <c r="M437" s="405"/>
    </row>
    <row r="438" spans="1:13" ht="20.5">
      <c r="A438" s="149"/>
      <c r="B438" s="19"/>
      <c r="C438" s="150"/>
      <c r="D438" s="149"/>
      <c r="E438" s="19"/>
      <c r="F438" s="19"/>
      <c r="G438" s="19"/>
      <c r="H438" s="18"/>
      <c r="I438" s="135"/>
      <c r="J438" s="151" t="s">
        <v>351</v>
      </c>
      <c r="K438" s="151" t="s">
        <v>455</v>
      </c>
      <c r="L438" s="406"/>
      <c r="M438" s="407"/>
    </row>
    <row r="439" spans="1:13" ht="20.5">
      <c r="A439" s="164" t="s">
        <v>409</v>
      </c>
      <c r="B439" s="165"/>
      <c r="C439" s="166"/>
      <c r="D439" s="164"/>
      <c r="E439" s="165"/>
      <c r="F439" s="165"/>
      <c r="G439" s="165"/>
      <c r="H439" s="165"/>
      <c r="I439" s="167"/>
      <c r="J439" s="168"/>
      <c r="K439" s="168"/>
      <c r="L439" s="406"/>
      <c r="M439" s="407"/>
    </row>
    <row r="440" spans="1:13" ht="18">
      <c r="A440" s="140" t="s">
        <v>427</v>
      </c>
      <c r="B440" s="17"/>
      <c r="C440" s="139"/>
      <c r="D440" s="136" t="s">
        <v>354</v>
      </c>
      <c r="E440" s="17"/>
      <c r="F440" s="17"/>
      <c r="G440" s="17"/>
      <c r="H440" s="17"/>
      <c r="I440" s="135"/>
      <c r="J440" s="271"/>
      <c r="K440" s="288"/>
      <c r="L440" s="292"/>
      <c r="M440" s="209"/>
    </row>
    <row r="441" spans="1:13" ht="18">
      <c r="A441" s="140"/>
      <c r="B441" s="17"/>
      <c r="C441" s="139"/>
      <c r="D441" s="136" t="s">
        <v>428</v>
      </c>
      <c r="E441" s="17"/>
      <c r="F441" s="17"/>
      <c r="G441" s="17"/>
      <c r="H441" s="17"/>
      <c r="I441" s="135"/>
      <c r="J441" s="162"/>
      <c r="K441" s="289"/>
      <c r="L441" s="266"/>
      <c r="M441" s="210"/>
    </row>
    <row r="442" spans="1:13" ht="18">
      <c r="A442" s="140"/>
      <c r="B442" s="17"/>
      <c r="C442" s="139"/>
      <c r="D442" s="136" t="s">
        <v>429</v>
      </c>
      <c r="E442" s="17"/>
      <c r="F442" s="17"/>
      <c r="G442" s="17"/>
      <c r="H442" s="17"/>
      <c r="I442" s="135"/>
      <c r="J442" s="162"/>
      <c r="K442" s="289"/>
      <c r="L442" s="266"/>
      <c r="M442" s="210"/>
    </row>
    <row r="443" spans="1:13" ht="18">
      <c r="A443" s="140"/>
      <c r="B443" s="17"/>
      <c r="C443" s="139"/>
      <c r="D443" s="136" t="s">
        <v>430</v>
      </c>
      <c r="E443" s="17"/>
      <c r="F443" s="17"/>
      <c r="G443" s="17"/>
      <c r="H443" s="17"/>
      <c r="I443" s="135"/>
      <c r="J443" s="162"/>
      <c r="K443" s="289"/>
      <c r="L443" s="266"/>
      <c r="M443" s="210"/>
    </row>
    <row r="444" spans="1:13" ht="18">
      <c r="A444" s="140"/>
      <c r="B444" s="17"/>
      <c r="C444" s="139"/>
      <c r="D444" s="136" t="s">
        <v>431</v>
      </c>
      <c r="E444" s="17"/>
      <c r="F444" s="17"/>
      <c r="G444" s="17"/>
      <c r="H444" s="17"/>
      <c r="I444" s="135"/>
      <c r="J444" s="162"/>
      <c r="K444" s="289"/>
      <c r="L444" s="266"/>
      <c r="M444" s="210"/>
    </row>
    <row r="445" spans="1:13" ht="18">
      <c r="A445" s="140"/>
      <c r="B445" s="17"/>
      <c r="C445" s="139"/>
      <c r="D445" s="136" t="s">
        <v>432</v>
      </c>
      <c r="E445" s="17"/>
      <c r="F445" s="17"/>
      <c r="G445" s="17"/>
      <c r="H445" s="17"/>
      <c r="I445" s="135"/>
      <c r="J445" s="162"/>
      <c r="K445" s="289"/>
      <c r="L445" s="266"/>
      <c r="M445" s="210"/>
    </row>
    <row r="446" spans="1:13" ht="18">
      <c r="A446" s="140"/>
      <c r="B446" s="17"/>
      <c r="C446" s="139"/>
      <c r="D446" s="136" t="s">
        <v>433</v>
      </c>
      <c r="E446" s="17"/>
      <c r="F446" s="17"/>
      <c r="G446" s="17"/>
      <c r="H446" s="17"/>
      <c r="I446" s="135"/>
      <c r="J446" s="162"/>
      <c r="K446" s="289"/>
      <c r="L446" s="266"/>
      <c r="M446" s="210"/>
    </row>
    <row r="447" spans="1:13" ht="20.5">
      <c r="A447" s="140"/>
      <c r="B447" s="17"/>
      <c r="C447" s="139"/>
      <c r="D447" s="136" t="s">
        <v>434</v>
      </c>
      <c r="E447" s="17"/>
      <c r="F447" s="17"/>
      <c r="G447" s="17"/>
      <c r="H447" s="17"/>
      <c r="I447" s="135"/>
      <c r="J447" s="162"/>
      <c r="K447" s="289"/>
      <c r="L447" s="266"/>
      <c r="M447" s="210"/>
    </row>
    <row r="448" spans="1:13" ht="20.5">
      <c r="A448" s="140"/>
      <c r="B448" s="16"/>
      <c r="C448" s="170"/>
      <c r="D448" s="169" t="s">
        <v>435</v>
      </c>
      <c r="E448" s="16"/>
      <c r="F448" s="16"/>
      <c r="G448" s="16"/>
      <c r="H448" s="17"/>
      <c r="I448" s="135"/>
      <c r="J448" s="162"/>
      <c r="K448" s="289"/>
      <c r="L448" s="266"/>
      <c r="M448" s="210"/>
    </row>
    <row r="449" spans="1:13" ht="18">
      <c r="A449" s="140"/>
      <c r="B449" s="17"/>
      <c r="C449" s="139"/>
      <c r="D449" s="136" t="s">
        <v>436</v>
      </c>
      <c r="E449" s="17"/>
      <c r="F449" s="17"/>
      <c r="G449" s="17"/>
      <c r="H449" s="17"/>
      <c r="I449" s="135"/>
      <c r="J449" s="162"/>
      <c r="K449" s="289"/>
      <c r="L449" s="266"/>
      <c r="M449" s="210"/>
    </row>
    <row r="450" spans="1:13" ht="20.5">
      <c r="A450" s="140"/>
      <c r="B450" s="17"/>
      <c r="C450" s="139"/>
      <c r="D450" s="136" t="s">
        <v>437</v>
      </c>
      <c r="E450" s="17"/>
      <c r="F450" s="17"/>
      <c r="G450" s="17"/>
      <c r="H450" s="17"/>
      <c r="I450" s="135"/>
      <c r="J450" s="162"/>
      <c r="K450" s="289"/>
      <c r="L450" s="265"/>
      <c r="M450" s="215"/>
    </row>
    <row r="451" spans="1:13" ht="18">
      <c r="A451" s="156" t="s">
        <v>438</v>
      </c>
      <c r="B451" s="157"/>
      <c r="C451" s="158"/>
      <c r="D451" s="159" t="s">
        <v>354</v>
      </c>
      <c r="E451" s="157"/>
      <c r="F451" s="157"/>
      <c r="G451" s="157"/>
      <c r="H451" s="157"/>
      <c r="I451" s="134"/>
      <c r="J451" s="272"/>
      <c r="K451" s="290"/>
      <c r="L451" s="266"/>
      <c r="M451" s="210"/>
    </row>
    <row r="452" spans="1:13" ht="18">
      <c r="A452" s="140"/>
      <c r="B452" s="17"/>
      <c r="C452" s="139"/>
      <c r="D452" s="136" t="s">
        <v>439</v>
      </c>
      <c r="E452" s="17"/>
      <c r="F452" s="17"/>
      <c r="G452" s="17"/>
      <c r="H452" s="17"/>
      <c r="I452" s="135"/>
      <c r="J452" s="162"/>
      <c r="K452" s="289"/>
      <c r="L452" s="266"/>
      <c r="M452" s="210"/>
    </row>
    <row r="453" spans="1:13" ht="18">
      <c r="A453" s="140"/>
      <c r="B453" s="17"/>
      <c r="C453" s="139"/>
      <c r="D453" s="136" t="s">
        <v>440</v>
      </c>
      <c r="E453" s="17"/>
      <c r="F453" s="17"/>
      <c r="G453" s="17"/>
      <c r="H453" s="17"/>
      <c r="I453" s="135"/>
      <c r="J453" s="162"/>
      <c r="K453" s="289"/>
      <c r="L453" s="266"/>
      <c r="M453" s="210"/>
    </row>
    <row r="454" spans="1:13" ht="18">
      <c r="A454" s="140"/>
      <c r="B454" s="17"/>
      <c r="C454" s="139"/>
      <c r="D454" s="136" t="s">
        <v>441</v>
      </c>
      <c r="E454" s="17"/>
      <c r="F454" s="17"/>
      <c r="G454" s="17"/>
      <c r="H454" s="17"/>
      <c r="I454" s="135"/>
      <c r="J454" s="162"/>
      <c r="K454" s="289"/>
      <c r="L454" s="266"/>
      <c r="M454" s="210"/>
    </row>
    <row r="455" spans="1:13" ht="18">
      <c r="A455" s="140"/>
      <c r="B455" s="17"/>
      <c r="C455" s="139"/>
      <c r="D455" s="136" t="s">
        <v>442</v>
      </c>
      <c r="E455" s="17"/>
      <c r="F455" s="17"/>
      <c r="G455" s="17"/>
      <c r="H455" s="17"/>
      <c r="I455" s="135"/>
      <c r="J455" s="162"/>
      <c r="K455" s="289"/>
      <c r="L455" s="266"/>
      <c r="M455" s="210"/>
    </row>
    <row r="456" spans="1:13" ht="18">
      <c r="A456" s="140"/>
      <c r="B456" s="17"/>
      <c r="C456" s="139"/>
      <c r="D456" s="136" t="s">
        <v>443</v>
      </c>
      <c r="E456" s="17"/>
      <c r="F456" s="17"/>
      <c r="G456" s="17"/>
      <c r="H456" s="17"/>
      <c r="I456" s="135"/>
      <c r="J456" s="162"/>
      <c r="K456" s="289"/>
      <c r="L456" s="266"/>
      <c r="M456" s="210"/>
    </row>
    <row r="457" spans="1:13" ht="18">
      <c r="A457" s="140"/>
      <c r="B457" s="17"/>
      <c r="C457" s="139"/>
      <c r="D457" s="136" t="s">
        <v>444</v>
      </c>
      <c r="E457" s="17"/>
      <c r="F457" s="17"/>
      <c r="G457" s="17"/>
      <c r="H457" s="17"/>
      <c r="I457" s="135"/>
      <c r="J457" s="162"/>
      <c r="K457" s="289"/>
      <c r="L457" s="266"/>
      <c r="M457" s="210"/>
    </row>
    <row r="458" spans="1:13" ht="18">
      <c r="A458" s="140"/>
      <c r="B458" s="17"/>
      <c r="C458" s="139"/>
      <c r="D458" s="136" t="s">
        <v>445</v>
      </c>
      <c r="E458" s="17"/>
      <c r="F458" s="17"/>
      <c r="G458" s="17"/>
      <c r="H458" s="17"/>
      <c r="I458" s="135"/>
      <c r="J458" s="162"/>
      <c r="K458" s="289"/>
      <c r="L458" s="266"/>
      <c r="M458" s="210"/>
    </row>
    <row r="459" spans="1:13" ht="18">
      <c r="A459" s="140"/>
      <c r="B459" s="17"/>
      <c r="C459" s="139"/>
      <c r="D459" s="136" t="s">
        <v>446</v>
      </c>
      <c r="E459" s="17"/>
      <c r="F459" s="17"/>
      <c r="G459" s="17"/>
      <c r="H459" s="17"/>
      <c r="I459" s="135"/>
      <c r="J459" s="162"/>
      <c r="K459" s="289"/>
      <c r="L459" s="266"/>
      <c r="M459" s="210"/>
    </row>
    <row r="460" spans="1:13" ht="18">
      <c r="A460" s="141"/>
      <c r="B460" s="133"/>
      <c r="C460" s="142"/>
      <c r="D460" s="137" t="s">
        <v>447</v>
      </c>
      <c r="E460" s="133"/>
      <c r="F460" s="133"/>
      <c r="G460" s="133"/>
      <c r="H460" s="133"/>
      <c r="I460" s="138"/>
      <c r="J460" s="163"/>
      <c r="K460" s="291"/>
      <c r="L460" s="265"/>
      <c r="M460" s="215"/>
    </row>
    <row r="461" spans="1:13" ht="20.5">
      <c r="A461" s="1"/>
    </row>
    <row r="462" spans="1:13" ht="20.5">
      <c r="A462" s="1"/>
    </row>
    <row r="463" spans="1:13" ht="20.5">
      <c r="A463" s="177" t="s">
        <v>448</v>
      </c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</row>
    <row r="464" spans="1:13" ht="20.5">
      <c r="A464" s="179" t="s">
        <v>449</v>
      </c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</row>
    <row r="465" spans="1:13" ht="20.5">
      <c r="A465" s="179" t="s">
        <v>450</v>
      </c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</row>
    <row r="466" spans="1:13" ht="20.5">
      <c r="A466" s="179" t="s">
        <v>451</v>
      </c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</row>
    <row r="467" spans="1:13" ht="20.5">
      <c r="A467" s="179" t="s">
        <v>452</v>
      </c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</row>
    <row r="468" spans="1:13" ht="20.5">
      <c r="A468" s="177" t="s">
        <v>453</v>
      </c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</row>
    <row r="469" spans="1:13" ht="20.5">
      <c r="A469" s="19"/>
      <c r="B469" s="150"/>
      <c r="C469" s="143" t="s">
        <v>348</v>
      </c>
      <c r="D469" s="144"/>
      <c r="E469" s="144"/>
      <c r="F469" s="144"/>
      <c r="G469" s="147"/>
      <c r="H469" s="165" t="s">
        <v>454</v>
      </c>
      <c r="I469" s="180"/>
      <c r="J469" s="180"/>
      <c r="K469" s="180"/>
    </row>
    <row r="470" spans="1:13" ht="20.5">
      <c r="A470" s="19"/>
      <c r="B470" s="150"/>
      <c r="C470" s="149"/>
      <c r="D470" s="19"/>
      <c r="E470" s="19"/>
      <c r="F470" s="19"/>
      <c r="G470" s="150"/>
      <c r="H470" s="174" t="s">
        <v>350</v>
      </c>
      <c r="I470" s="161" t="s">
        <v>350</v>
      </c>
      <c r="J470" s="161" t="s">
        <v>568</v>
      </c>
      <c r="K470" s="161" t="s">
        <v>29</v>
      </c>
    </row>
    <row r="471" spans="1:13" ht="20.5">
      <c r="A471" s="19"/>
      <c r="B471" s="150"/>
      <c r="C471" s="181"/>
      <c r="D471" s="182"/>
      <c r="E471" s="182"/>
      <c r="F471" s="182"/>
      <c r="G471" s="183"/>
      <c r="H471" s="174" t="s">
        <v>351</v>
      </c>
      <c r="I471" s="161" t="s">
        <v>455</v>
      </c>
      <c r="J471" s="161" t="s">
        <v>569</v>
      </c>
      <c r="K471" s="161"/>
    </row>
    <row r="472" spans="1:13" ht="20.5">
      <c r="A472" s="16"/>
      <c r="B472" s="170"/>
      <c r="C472" s="171" t="s">
        <v>456</v>
      </c>
      <c r="D472" s="172"/>
      <c r="E472" s="172"/>
      <c r="F472" s="172"/>
      <c r="G472" s="173"/>
      <c r="H472" s="175">
        <f>J324</f>
        <v>0</v>
      </c>
      <c r="I472" s="176">
        <f>K324</f>
        <v>0</v>
      </c>
      <c r="J472" s="176">
        <f t="shared" ref="J472:J481" si="0">I472-H472</f>
        <v>0</v>
      </c>
      <c r="K472" s="176" t="str">
        <f>IF(J472&gt;-0.99,"3",IF(J472&gt;-1.99,"2",IF(J472&gt;-2.99,"1",IF(J472&gt;-3.99,"0"))))</f>
        <v>3</v>
      </c>
    </row>
    <row r="473" spans="1:13" ht="20.5">
      <c r="A473" s="16"/>
      <c r="B473" s="170"/>
      <c r="C473" s="171" t="s">
        <v>457</v>
      </c>
      <c r="D473" s="172"/>
      <c r="E473" s="172"/>
      <c r="F473" s="172"/>
      <c r="G473" s="173"/>
      <c r="H473" s="175">
        <f>J333</f>
        <v>0</v>
      </c>
      <c r="I473" s="176">
        <f>K333</f>
        <v>0</v>
      </c>
      <c r="J473" s="176">
        <f t="shared" si="0"/>
        <v>0</v>
      </c>
      <c r="K473" s="176" t="str">
        <f t="shared" ref="K473:K481" si="1">IF(J473&gt;-0.99,"3",IF(J473&gt;-1.99,"2",IF(J473&gt;-2.99,"1",IF(J473&gt;-3.99,"0"))))</f>
        <v>3</v>
      </c>
    </row>
    <row r="474" spans="1:13" ht="20.5">
      <c r="A474" s="16"/>
      <c r="B474" s="170"/>
      <c r="C474" s="171" t="s">
        <v>458</v>
      </c>
      <c r="D474" s="172"/>
      <c r="E474" s="172"/>
      <c r="F474" s="172"/>
      <c r="G474" s="173"/>
      <c r="H474" s="176">
        <f>J351</f>
        <v>0</v>
      </c>
      <c r="I474" s="176">
        <f>K351</f>
        <v>0</v>
      </c>
      <c r="J474" s="176">
        <f t="shared" si="0"/>
        <v>0</v>
      </c>
      <c r="K474" s="176" t="str">
        <f t="shared" si="1"/>
        <v>3</v>
      </c>
    </row>
    <row r="475" spans="1:13" ht="20.5">
      <c r="A475" s="16"/>
      <c r="B475" s="170"/>
      <c r="C475" s="171" t="s">
        <v>459</v>
      </c>
      <c r="D475" s="172"/>
      <c r="E475" s="172"/>
      <c r="F475" s="172"/>
      <c r="G475" s="173"/>
      <c r="H475" s="176">
        <f>J362</f>
        <v>0</v>
      </c>
      <c r="I475" s="176">
        <f>K362</f>
        <v>0</v>
      </c>
      <c r="J475" s="176">
        <f t="shared" si="0"/>
        <v>0</v>
      </c>
      <c r="K475" s="176" t="str">
        <f t="shared" si="1"/>
        <v>3</v>
      </c>
    </row>
    <row r="476" spans="1:13" ht="20.5">
      <c r="A476" s="16"/>
      <c r="B476" s="170"/>
      <c r="C476" s="171" t="s">
        <v>460</v>
      </c>
      <c r="D476" s="172"/>
      <c r="E476" s="172"/>
      <c r="F476" s="172"/>
      <c r="G476" s="173"/>
      <c r="H476" s="176">
        <f>J382</f>
        <v>0</v>
      </c>
      <c r="I476" s="176">
        <f>K382</f>
        <v>0</v>
      </c>
      <c r="J476" s="176">
        <f t="shared" si="0"/>
        <v>0</v>
      </c>
      <c r="K476" s="176" t="str">
        <f t="shared" si="1"/>
        <v>3</v>
      </c>
    </row>
    <row r="477" spans="1:13" ht="20.5">
      <c r="A477" s="16"/>
      <c r="B477" s="170"/>
      <c r="C477" s="171" t="s">
        <v>461</v>
      </c>
      <c r="D477" s="172"/>
      <c r="E477" s="172"/>
      <c r="F477" s="172"/>
      <c r="G477" s="173"/>
      <c r="H477" s="176">
        <f>J390</f>
        <v>0</v>
      </c>
      <c r="I477" s="176">
        <f>K390</f>
        <v>0</v>
      </c>
      <c r="J477" s="176">
        <f t="shared" si="0"/>
        <v>0</v>
      </c>
      <c r="K477" s="176" t="str">
        <f t="shared" si="1"/>
        <v>3</v>
      </c>
    </row>
    <row r="478" spans="1:13" ht="20.5">
      <c r="A478" s="16"/>
      <c r="B478" s="170"/>
      <c r="C478" s="171" t="s">
        <v>462</v>
      </c>
      <c r="D478" s="172"/>
      <c r="E478" s="172"/>
      <c r="F478" s="172"/>
      <c r="G478" s="173"/>
      <c r="H478" s="176">
        <f>J410</f>
        <v>0</v>
      </c>
      <c r="I478" s="176">
        <f>K410</f>
        <v>0</v>
      </c>
      <c r="J478" s="176">
        <f t="shared" si="0"/>
        <v>0</v>
      </c>
      <c r="K478" s="176" t="str">
        <f t="shared" si="1"/>
        <v>3</v>
      </c>
    </row>
    <row r="479" spans="1:13" ht="20.5">
      <c r="A479" s="16"/>
      <c r="B479" s="170"/>
      <c r="C479" s="171" t="s">
        <v>463</v>
      </c>
      <c r="D479" s="172"/>
      <c r="E479" s="172"/>
      <c r="F479" s="172"/>
      <c r="G479" s="173"/>
      <c r="H479" s="176">
        <f>J417</f>
        <v>0</v>
      </c>
      <c r="I479" s="176">
        <f>K417</f>
        <v>0</v>
      </c>
      <c r="J479" s="176">
        <f t="shared" si="0"/>
        <v>0</v>
      </c>
      <c r="K479" s="176" t="str">
        <f t="shared" si="1"/>
        <v>3</v>
      </c>
    </row>
    <row r="480" spans="1:13" ht="20.5">
      <c r="A480" s="16"/>
      <c r="B480" s="170"/>
      <c r="C480" s="171" t="s">
        <v>464</v>
      </c>
      <c r="D480" s="172"/>
      <c r="E480" s="172"/>
      <c r="F480" s="172"/>
      <c r="G480" s="173"/>
      <c r="H480" s="176">
        <f>J440</f>
        <v>0</v>
      </c>
      <c r="I480" s="176">
        <f>K440</f>
        <v>0</v>
      </c>
      <c r="J480" s="176">
        <f t="shared" si="0"/>
        <v>0</v>
      </c>
      <c r="K480" s="176" t="str">
        <f t="shared" si="1"/>
        <v>3</v>
      </c>
    </row>
    <row r="481" spans="1:13" ht="20.5">
      <c r="A481" s="16"/>
      <c r="B481" s="170"/>
      <c r="C481" s="171" t="s">
        <v>465</v>
      </c>
      <c r="D481" s="172"/>
      <c r="E481" s="172"/>
      <c r="F481" s="172"/>
      <c r="G481" s="173"/>
      <c r="H481" s="176">
        <f>J451</f>
        <v>0</v>
      </c>
      <c r="I481" s="176">
        <f>K451</f>
        <v>0</v>
      </c>
      <c r="J481" s="176">
        <f t="shared" si="0"/>
        <v>0</v>
      </c>
      <c r="K481" s="176" t="str">
        <f t="shared" si="1"/>
        <v>3</v>
      </c>
    </row>
    <row r="482" spans="1:13" ht="20.5">
      <c r="A482" s="16"/>
      <c r="B482" s="170"/>
      <c r="C482" s="184" t="s">
        <v>466</v>
      </c>
      <c r="D482" s="185"/>
      <c r="E482" s="185"/>
      <c r="F482" s="185"/>
      <c r="G482" s="186"/>
      <c r="H482" s="185"/>
      <c r="I482" s="187"/>
      <c r="J482" s="187"/>
      <c r="K482" s="176">
        <f>K472+K473+K474+K475+K476+K477+K478+K479+K480+K481</f>
        <v>30</v>
      </c>
    </row>
    <row r="483" spans="1:13" ht="20.5">
      <c r="A483" s="16"/>
      <c r="B483" s="170"/>
      <c r="C483" s="358" t="s">
        <v>570</v>
      </c>
      <c r="D483" s="359"/>
      <c r="E483" s="359"/>
      <c r="F483" s="359"/>
      <c r="G483" s="359"/>
      <c r="H483" s="359"/>
      <c r="I483" s="359"/>
      <c r="J483" s="360"/>
      <c r="K483" s="364">
        <f>K482/10/3</f>
        <v>1</v>
      </c>
    </row>
    <row r="484" spans="1:13" ht="20.5">
      <c r="A484" s="16"/>
      <c r="B484" s="170"/>
      <c r="C484" s="361"/>
      <c r="D484" s="362"/>
      <c r="E484" s="362"/>
      <c r="F484" s="362"/>
      <c r="G484" s="362"/>
      <c r="H484" s="362"/>
      <c r="I484" s="362"/>
      <c r="J484" s="363"/>
      <c r="K484" s="365"/>
    </row>
    <row r="485" spans="1:13" ht="18">
      <c r="A485" s="5"/>
    </row>
    <row r="486" spans="1:13" ht="15.5">
      <c r="A486" s="9"/>
    </row>
    <row r="487" spans="1:13" ht="15.5">
      <c r="A487" s="9"/>
    </row>
    <row r="488" spans="1:13" ht="20.5">
      <c r="A488" s="188" t="s">
        <v>467</v>
      </c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90"/>
    </row>
    <row r="489" spans="1:13" ht="20.5">
      <c r="A489" s="130" t="s">
        <v>468</v>
      </c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  <c r="L489" s="191"/>
      <c r="M489" s="192"/>
    </row>
    <row r="490" spans="1:13" ht="20.5">
      <c r="A490" s="130" t="s">
        <v>469</v>
      </c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  <c r="L490" s="191"/>
      <c r="M490" s="192"/>
    </row>
    <row r="491" spans="1:13">
      <c r="A491" s="193"/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  <c r="L491" s="191"/>
      <c r="M491" s="192"/>
    </row>
    <row r="492" spans="1:13" ht="20.5">
      <c r="A492" s="130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  <c r="L492" s="191"/>
      <c r="M492" s="192"/>
    </row>
    <row r="493" spans="1:13" ht="23">
      <c r="A493" s="194" t="s">
        <v>470</v>
      </c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  <c r="L493" s="191"/>
      <c r="M493" s="192"/>
    </row>
    <row r="494" spans="1:13" ht="23">
      <c r="A494" s="195" t="s">
        <v>471</v>
      </c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7"/>
    </row>
    <row r="495" spans="1:13">
      <c r="A495" s="11"/>
    </row>
    <row r="496" spans="1:13" ht="23">
      <c r="A496" s="198" t="s">
        <v>472</v>
      </c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</row>
    <row r="497" spans="1:13">
      <c r="A497" s="4"/>
    </row>
    <row r="498" spans="1:13" ht="20.5">
      <c r="A498" s="366" t="s">
        <v>473</v>
      </c>
      <c r="B498" s="367"/>
      <c r="C498" s="367"/>
      <c r="D498" s="367"/>
      <c r="E498" s="367"/>
      <c r="F498" s="367"/>
      <c r="G498" s="368"/>
      <c r="H498" s="372" t="s">
        <v>29</v>
      </c>
      <c r="I498" s="373"/>
      <c r="J498" s="372" t="s">
        <v>30</v>
      </c>
      <c r="K498" s="373"/>
      <c r="L498" s="372" t="s">
        <v>476</v>
      </c>
      <c r="M498" s="373"/>
    </row>
    <row r="499" spans="1:13" ht="20.5">
      <c r="A499" s="369"/>
      <c r="B499" s="370"/>
      <c r="C499" s="370"/>
      <c r="D499" s="370"/>
      <c r="E499" s="370"/>
      <c r="F499" s="370"/>
      <c r="G499" s="371"/>
      <c r="H499" s="374" t="s">
        <v>474</v>
      </c>
      <c r="I499" s="375"/>
      <c r="J499" s="374" t="s">
        <v>475</v>
      </c>
      <c r="K499" s="375"/>
      <c r="L499" s="374" t="s">
        <v>477</v>
      </c>
      <c r="M499" s="375"/>
    </row>
    <row r="500" spans="1:13" ht="20.5">
      <c r="A500" s="378" t="s">
        <v>478</v>
      </c>
      <c r="B500" s="379"/>
      <c r="C500" s="379"/>
      <c r="D500" s="379"/>
      <c r="E500" s="379"/>
      <c r="F500" s="379"/>
      <c r="G500" s="380"/>
      <c r="H500" s="376">
        <f>L310</f>
        <v>0</v>
      </c>
      <c r="I500" s="377"/>
      <c r="J500" s="381">
        <v>70</v>
      </c>
      <c r="K500" s="382"/>
      <c r="L500" s="376">
        <f>H500*J500</f>
        <v>0</v>
      </c>
      <c r="M500" s="377"/>
    </row>
    <row r="501" spans="1:13" ht="20.5">
      <c r="A501" s="378" t="s">
        <v>479</v>
      </c>
      <c r="B501" s="379"/>
      <c r="C501" s="379"/>
      <c r="D501" s="379"/>
      <c r="E501" s="379"/>
      <c r="F501" s="379"/>
      <c r="G501" s="380"/>
      <c r="H501" s="376">
        <f>K483</f>
        <v>1</v>
      </c>
      <c r="I501" s="377"/>
      <c r="J501" s="381">
        <v>30</v>
      </c>
      <c r="K501" s="382"/>
      <c r="L501" s="376">
        <f>H501*J501</f>
        <v>30</v>
      </c>
      <c r="M501" s="377"/>
    </row>
    <row r="502" spans="1:13" ht="20.5">
      <c r="A502" s="201"/>
      <c r="B502" s="182"/>
      <c r="C502" s="182"/>
      <c r="D502" s="182"/>
      <c r="E502" s="182"/>
      <c r="F502" s="204"/>
      <c r="G502" s="202"/>
      <c r="H502" s="387" t="s">
        <v>480</v>
      </c>
      <c r="I502" s="388"/>
      <c r="J502" s="389">
        <v>1</v>
      </c>
      <c r="K502" s="390"/>
      <c r="L502" s="399">
        <f>L500+L501</f>
        <v>30</v>
      </c>
      <c r="M502" s="400"/>
    </row>
    <row r="503" spans="1:13" ht="20.5">
      <c r="A503" s="171"/>
      <c r="B503" s="153"/>
      <c r="C503" s="153"/>
      <c r="D503" s="153"/>
      <c r="E503" s="153"/>
      <c r="F503" s="153"/>
      <c r="G503" s="172"/>
      <c r="H503" s="401" t="s">
        <v>481</v>
      </c>
      <c r="I503" s="401"/>
      <c r="J503" s="153"/>
      <c r="K503" s="203"/>
      <c r="L503" s="381" t="str">
        <f>IF(L502&gt;89.99,"ดีเด่น",IF(L502&gt;79.99,"ดีมาก",IF(L502&gt;69.99,"ดี",IF(L502&gt;59.99,"พอใช้","ต้องปรับปรุง"))))</f>
        <v>ต้องปรับปรุง</v>
      </c>
      <c r="M503" s="382"/>
    </row>
    <row r="504" spans="1:13" ht="15.5">
      <c r="A504" s="9"/>
    </row>
    <row r="505" spans="1:13" ht="20.5">
      <c r="A505" s="177" t="s">
        <v>482</v>
      </c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</row>
    <row r="506" spans="1:13">
      <c r="A506" s="11"/>
    </row>
    <row r="507" spans="1:13" ht="20.5">
      <c r="A507" s="14"/>
      <c r="B507" s="14"/>
      <c r="C507" s="14"/>
      <c r="D507" s="14"/>
      <c r="E507" s="14"/>
      <c r="F507" s="402" t="s">
        <v>481</v>
      </c>
      <c r="G507" s="403"/>
      <c r="H507" s="403" t="s">
        <v>483</v>
      </c>
      <c r="I507" s="404"/>
    </row>
    <row r="508" spans="1:13" ht="20.5">
      <c r="A508" s="14"/>
      <c r="B508" s="14"/>
      <c r="C508" s="14"/>
      <c r="D508" s="14"/>
      <c r="E508" s="14"/>
      <c r="F508" s="395" t="s">
        <v>484</v>
      </c>
      <c r="G508" s="396"/>
      <c r="H508" s="397" t="s">
        <v>489</v>
      </c>
      <c r="I508" s="398"/>
    </row>
    <row r="509" spans="1:13" ht="20.5">
      <c r="A509" s="14"/>
      <c r="B509" s="14"/>
      <c r="C509" s="14"/>
      <c r="D509" s="14"/>
      <c r="E509" s="14"/>
      <c r="F509" s="383" t="s">
        <v>485</v>
      </c>
      <c r="G509" s="384"/>
      <c r="H509" s="385" t="s">
        <v>490</v>
      </c>
      <c r="I509" s="386"/>
    </row>
    <row r="510" spans="1:13" ht="20.5">
      <c r="A510" s="14"/>
      <c r="B510" s="14"/>
      <c r="C510" s="14"/>
      <c r="D510" s="14"/>
      <c r="E510" s="14"/>
      <c r="F510" s="383" t="s">
        <v>486</v>
      </c>
      <c r="G510" s="384"/>
      <c r="H510" s="385" t="s">
        <v>491</v>
      </c>
      <c r="I510" s="386"/>
    </row>
    <row r="511" spans="1:13" ht="20.5">
      <c r="A511" s="14"/>
      <c r="B511" s="14"/>
      <c r="C511" s="14"/>
      <c r="D511" s="14"/>
      <c r="E511" s="14"/>
      <c r="F511" s="383" t="s">
        <v>487</v>
      </c>
      <c r="G511" s="384"/>
      <c r="H511" s="385" t="s">
        <v>492</v>
      </c>
      <c r="I511" s="386"/>
    </row>
    <row r="512" spans="1:13" ht="23">
      <c r="A512" s="3"/>
      <c r="F512" s="391" t="s">
        <v>488</v>
      </c>
      <c r="G512" s="392"/>
      <c r="H512" s="393" t="s">
        <v>493</v>
      </c>
      <c r="I512" s="394"/>
    </row>
    <row r="513" spans="1:13" ht="23">
      <c r="A513" s="3"/>
      <c r="F513" s="14"/>
      <c r="G513" s="14"/>
      <c r="H513" s="205"/>
      <c r="I513" s="205"/>
    </row>
    <row r="514" spans="1:13" ht="23">
      <c r="A514" s="3" t="s">
        <v>494</v>
      </c>
      <c r="F514" s="14"/>
      <c r="G514" s="14"/>
      <c r="H514" s="205"/>
      <c r="I514" s="205"/>
    </row>
    <row r="515" spans="1:13" ht="20.5">
      <c r="A515" s="206" t="s">
        <v>495</v>
      </c>
      <c r="B515" s="207"/>
      <c r="C515" s="207"/>
      <c r="D515" s="207"/>
      <c r="E515" s="207"/>
      <c r="F515" s="207"/>
      <c r="G515" s="207"/>
      <c r="H515" s="207"/>
      <c r="I515" s="207"/>
      <c r="J515" s="208"/>
      <c r="K515" s="208"/>
      <c r="L515" s="208"/>
      <c r="M515" s="209"/>
    </row>
    <row r="516" spans="1:13" ht="20.5">
      <c r="A516" s="34" t="s">
        <v>496</v>
      </c>
      <c r="B516" s="199"/>
      <c r="C516" s="199"/>
      <c r="D516" s="199"/>
      <c r="E516" s="199"/>
      <c r="F516" s="199"/>
      <c r="G516" s="199"/>
      <c r="H516" s="199"/>
      <c r="I516" s="199"/>
      <c r="J516" s="200"/>
      <c r="K516" s="200"/>
      <c r="L516" s="200"/>
      <c r="M516" s="210"/>
    </row>
    <row r="517" spans="1:13" ht="20.5">
      <c r="A517" s="34" t="s">
        <v>497</v>
      </c>
      <c r="B517" s="199"/>
      <c r="C517" s="199"/>
      <c r="D517" s="199"/>
      <c r="E517" s="199"/>
      <c r="F517" s="199"/>
      <c r="G517" s="199"/>
      <c r="H517" s="199"/>
      <c r="I517" s="199"/>
      <c r="J517" s="200"/>
      <c r="K517" s="200"/>
      <c r="L517" s="200"/>
      <c r="M517" s="210"/>
    </row>
    <row r="518" spans="1:13" ht="20.5">
      <c r="A518" s="211" t="s">
        <v>498</v>
      </c>
      <c r="B518" s="199"/>
      <c r="C518" s="199"/>
      <c r="D518" s="199"/>
      <c r="E518" s="199"/>
      <c r="F518" s="199"/>
      <c r="G518" s="199"/>
      <c r="H518" s="199"/>
      <c r="I518" s="199"/>
      <c r="J518" s="200"/>
      <c r="K518" s="200"/>
      <c r="L518" s="200"/>
      <c r="M518" s="210"/>
    </row>
    <row r="519" spans="1:13" ht="20.5">
      <c r="A519" s="34" t="s">
        <v>499</v>
      </c>
      <c r="B519" s="199"/>
      <c r="C519" s="199"/>
      <c r="D519" s="199"/>
      <c r="E519" s="199"/>
      <c r="F519" s="199"/>
      <c r="G519" s="199"/>
      <c r="H519" s="199"/>
      <c r="I519" s="199"/>
      <c r="J519" s="200"/>
      <c r="K519" s="200"/>
      <c r="L519" s="200"/>
      <c r="M519" s="210"/>
    </row>
    <row r="520" spans="1:13" ht="20.5">
      <c r="A520" s="34" t="s">
        <v>500</v>
      </c>
      <c r="B520" s="199"/>
      <c r="C520" s="199"/>
      <c r="D520" s="199"/>
      <c r="E520" s="199"/>
      <c r="F520" s="199"/>
      <c r="G520" s="199"/>
      <c r="H520" s="199"/>
      <c r="I520" s="199"/>
      <c r="J520" s="200"/>
      <c r="K520" s="200"/>
      <c r="L520" s="200"/>
      <c r="M520" s="210"/>
    </row>
    <row r="521" spans="1:13" ht="20.5">
      <c r="A521" s="212"/>
      <c r="B521" s="213"/>
      <c r="C521" s="213"/>
      <c r="D521" s="213"/>
      <c r="E521" s="213"/>
      <c r="F521" s="213"/>
      <c r="G521" s="213"/>
      <c r="H521" s="213"/>
      <c r="I521" s="213"/>
      <c r="J521" s="214"/>
      <c r="K521" s="214"/>
      <c r="L521" s="214"/>
      <c r="M521" s="215"/>
    </row>
    <row r="522" spans="1:13" ht="15.5">
      <c r="A522" s="10"/>
    </row>
    <row r="523" spans="1:13" ht="15.5">
      <c r="A523" s="10"/>
    </row>
    <row r="524" spans="1:13" ht="15.5">
      <c r="A524" s="10"/>
    </row>
    <row r="525" spans="1:13" ht="20.5">
      <c r="A525" s="188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90"/>
    </row>
    <row r="526" spans="1:13" ht="20.5">
      <c r="A526" s="130" t="s">
        <v>501</v>
      </c>
      <c r="B526" s="191"/>
      <c r="C526" s="191"/>
      <c r="D526" s="191"/>
      <c r="E526" s="191"/>
      <c r="F526" s="191"/>
      <c r="G526" s="191"/>
      <c r="H526" s="191"/>
      <c r="I526" s="191"/>
      <c r="J526" s="191"/>
      <c r="K526" s="191"/>
      <c r="L526" s="191"/>
      <c r="M526" s="192"/>
    </row>
    <row r="527" spans="1:13" ht="20.5">
      <c r="A527" s="130" t="s">
        <v>502</v>
      </c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  <c r="L527" s="191"/>
      <c r="M527" s="192"/>
    </row>
    <row r="528" spans="1:13" ht="20.5">
      <c r="A528" s="130"/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2"/>
    </row>
    <row r="529" spans="1:13" ht="20.5">
      <c r="A529" s="130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  <c r="L529" s="191"/>
      <c r="M529" s="192"/>
    </row>
    <row r="530" spans="1:13" ht="23">
      <c r="A530" s="194" t="s">
        <v>503</v>
      </c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  <c r="L530" s="191"/>
      <c r="M530" s="192"/>
    </row>
    <row r="531" spans="1:13" ht="23">
      <c r="A531" s="194" t="s">
        <v>504</v>
      </c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  <c r="L531" s="191"/>
      <c r="M531" s="192"/>
    </row>
    <row r="532" spans="1:13" ht="20.5">
      <c r="A532" s="118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7"/>
    </row>
    <row r="533" spans="1:13" ht="18">
      <c r="A533" s="12"/>
    </row>
    <row r="534" spans="1:13" ht="17.5">
      <c r="A534" s="13"/>
    </row>
    <row r="535" spans="1:13" ht="17.5">
      <c r="A535" s="13"/>
    </row>
    <row r="536" spans="1:13" ht="17.5">
      <c r="A536" s="13"/>
    </row>
    <row r="537" spans="1:13" ht="17.5">
      <c r="A537" s="13"/>
    </row>
    <row r="538" spans="1:13" ht="17.5">
      <c r="A538" s="13"/>
    </row>
    <row r="539" spans="1:13" ht="17.5">
      <c r="A539" s="13"/>
    </row>
  </sheetData>
  <mergeCells count="91">
    <mergeCell ref="A79:C79"/>
    <mergeCell ref="J79:J80"/>
    <mergeCell ref="A80:C80"/>
    <mergeCell ref="A104:M104"/>
    <mergeCell ref="A105:D105"/>
    <mergeCell ref="J105:J106"/>
    <mergeCell ref="A62:C62"/>
    <mergeCell ref="A75:C75"/>
    <mergeCell ref="A76:C76"/>
    <mergeCell ref="A77:C77"/>
    <mergeCell ref="A78:M78"/>
    <mergeCell ref="A52:M52"/>
    <mergeCell ref="A53:C53"/>
    <mergeCell ref="J53:J54"/>
    <mergeCell ref="A54:C54"/>
    <mergeCell ref="A61:C61"/>
    <mergeCell ref="A36:E36"/>
    <mergeCell ref="F36:H36"/>
    <mergeCell ref="A37:E37"/>
    <mergeCell ref="A41:E41"/>
    <mergeCell ref="A42:E42"/>
    <mergeCell ref="F42:H50"/>
    <mergeCell ref="A28:E28"/>
    <mergeCell ref="F28:H28"/>
    <mergeCell ref="A29:E29"/>
    <mergeCell ref="F29:H29"/>
    <mergeCell ref="A30:E30"/>
    <mergeCell ref="F30:H30"/>
    <mergeCell ref="A24:M24"/>
    <mergeCell ref="A26:E26"/>
    <mergeCell ref="F26:H26"/>
    <mergeCell ref="A27:E27"/>
    <mergeCell ref="F27:H27"/>
    <mergeCell ref="F507:G507"/>
    <mergeCell ref="H507:I507"/>
    <mergeCell ref="H512:I512"/>
    <mergeCell ref="H511:I511"/>
    <mergeCell ref="H510:I510"/>
    <mergeCell ref="H509:I509"/>
    <mergeCell ref="H508:I508"/>
    <mergeCell ref="F512:G512"/>
    <mergeCell ref="F511:G511"/>
    <mergeCell ref="F510:G510"/>
    <mergeCell ref="F509:G509"/>
    <mergeCell ref="F508:G508"/>
    <mergeCell ref="A498:G499"/>
    <mergeCell ref="A500:G500"/>
    <mergeCell ref="A501:G501"/>
    <mergeCell ref="J502:K502"/>
    <mergeCell ref="L502:M502"/>
    <mergeCell ref="L501:M501"/>
    <mergeCell ref="H502:I502"/>
    <mergeCell ref="H501:I501"/>
    <mergeCell ref="L499:M499"/>
    <mergeCell ref="J498:K498"/>
    <mergeCell ref="J499:K499"/>
    <mergeCell ref="J500:K500"/>
    <mergeCell ref="H500:I500"/>
    <mergeCell ref="L498:M498"/>
    <mergeCell ref="H503:I503"/>
    <mergeCell ref="L503:M503"/>
    <mergeCell ref="A183:M183"/>
    <mergeCell ref="J211:J212"/>
    <mergeCell ref="L321:M323"/>
    <mergeCell ref="L348:M350"/>
    <mergeCell ref="J501:K501"/>
    <mergeCell ref="H499:I499"/>
    <mergeCell ref="A292:M292"/>
    <mergeCell ref="J293:J294"/>
    <mergeCell ref="A319:L319"/>
    <mergeCell ref="L500:M500"/>
    <mergeCell ref="H498:I498"/>
    <mergeCell ref="A435:L435"/>
    <mergeCell ref="C483:J484"/>
    <mergeCell ref="K483:K484"/>
    <mergeCell ref="L379:M381"/>
    <mergeCell ref="L407:M409"/>
    <mergeCell ref="L437:M439"/>
    <mergeCell ref="B15:F17"/>
    <mergeCell ref="G15:L15"/>
    <mergeCell ref="B22:K22"/>
    <mergeCell ref="A237:M237"/>
    <mergeCell ref="A131:M131"/>
    <mergeCell ref="J133:J134"/>
    <mergeCell ref="A157:M157"/>
    <mergeCell ref="A210:M210"/>
    <mergeCell ref="J158:J159"/>
    <mergeCell ref="A347:L347"/>
    <mergeCell ref="A377:L377"/>
    <mergeCell ref="A405:L405"/>
    <mergeCell ref="A264:M264"/>
  </mergeCells>
  <pageMargins left="0.39370078740157483" right="0.39370078740157483" top="0.19685039370078741" bottom="0.19685039370078741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อื่น ๆ</vt:lpstr>
      <vt:lpstr>ศิลปวัฒนธรรม</vt:lpstr>
      <vt:lpstr>บริการวิชาการ</vt:lpstr>
      <vt:lpstr>วิจัย สร้างสรรค์</vt:lpstr>
      <vt:lpstr>ผลิตบัณฑิต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Enermax</dc:creator>
  <cp:lastModifiedBy>Wallika Suksomran</cp:lastModifiedBy>
  <cp:lastPrinted>2021-04-27T07:54:07Z</cp:lastPrinted>
  <dcterms:created xsi:type="dcterms:W3CDTF">2011-06-13T05:26:59Z</dcterms:created>
  <dcterms:modified xsi:type="dcterms:W3CDTF">2021-05-02T14:00:09Z</dcterms:modified>
</cp:coreProperties>
</file>