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ผลิตบัณฑิต" sheetId="1" r:id="rId4"/>
    <sheet state="visible" name="วิจัย สร้างสรรค์" sheetId="2" r:id="rId5"/>
    <sheet state="visible" name="บริการวิชาการ" sheetId="3" r:id="rId6"/>
    <sheet state="visible" name="ศิลปวัฒนธรรม" sheetId="4" r:id="rId7"/>
    <sheet state="visible" name="อื่น ๆ" sheetId="5" r:id="rId8"/>
  </sheets>
  <definedNames/>
  <calcPr/>
  <extLst>
    <ext uri="GoogleSheetsCustomDataVersion1">
      <go:sheetsCustomData xmlns:go="http://customooxmlschemas.google.com/" r:id="rId9" roundtripDataSignature="AMtx7miY3WWwXlX5/BBO/zavQSJ3hhnavQ=="/>
    </ext>
  </extLst>
</workbook>
</file>

<file path=xl/sharedStrings.xml><?xml version="1.0" encoding="utf-8"?>
<sst xmlns="http://schemas.openxmlformats.org/spreadsheetml/2006/main" count="3879" uniqueCount="1191">
  <si>
    <t>แบบลงนามข้อตกลง  และแบบประเมินผลการปฏิบัติราชการ ข้าราชการ/พนักงานสายผู้สอน</t>
  </si>
  <si>
    <t xml:space="preserve">รอบการประเมินที่  ..2....   ปีงบประมาณ...2564................. </t>
  </si>
  <si>
    <t xml:space="preserve">   </t>
  </si>
  <si>
    <t>ปฏิบัติงานในภาคการศึกษาที่ ..... / ............  ตั้งแต่ .................................... ถึง ....................................</t>
  </si>
  <si>
    <t xml:space="preserve">ชื่อผู้รับการประเมิน .......................................ตำแหน่ง ..................... สังกัด.........................   </t>
  </si>
  <si>
    <t xml:space="preserve">ชื่อผู้บังคับบัญชา/ผู้ประเมิน................................................ตำแหน่ง ....................................  </t>
  </si>
  <si>
    <t xml:space="preserve">                                                                                       </t>
  </si>
  <si>
    <t>ในการประเมินรอบนี้ ผู้รับการประเมิน มุ่งเน้นการปฏิบัติงานในด้าน ...........................................</t>
  </si>
  <si>
    <t>(วงกลมรอบตัวเลข ในด้านที่เลือกปฏิบัติงาน)</t>
  </si>
  <si>
    <t>น้ำหนักในส่วนผลสัมฤทธิ์แต่ละด้าน</t>
  </si>
  <si>
    <t>1) ด้าน</t>
  </si>
  <si>
    <t>2) ด้าน</t>
  </si>
  <si>
    <t>3) ด้าน</t>
  </si>
  <si>
    <t>4) ด้านทำนุบำรุง</t>
  </si>
  <si>
    <t>5) ด้านอื่น ๆ</t>
  </si>
  <si>
    <t>รวมน้ำหนัก</t>
  </si>
  <si>
    <t>ผลิตบัณฑิต</t>
  </si>
  <si>
    <t>วิจัย/สร้างสรรค์</t>
  </si>
  <si>
    <t>บริการวิชาการ</t>
  </si>
  <si>
    <t>ศิลปวัฒนธรรม</t>
  </si>
  <si>
    <t>ก. เลือกด้านที่ปฏิบัติงานตามเกณฑ์ปกติ 4 ด้าน ได้แก่</t>
  </si>
  <si>
    <t xml:space="preserve">ข. เลือกด้านที่มุ่งเน้นการปฏิบัติงานที่ไม่ซ้ำกับด้านที่เลือก </t>
  </si>
  <si>
    <t xml:space="preserve">    ในข้อ ก.  1 ด้าน        ได้แก่ </t>
  </si>
  <si>
    <t>รวม  5  ด้าน</t>
  </si>
  <si>
    <r>
      <rPr>
        <rFont val="Sarabun"/>
        <b/>
        <color theme="1"/>
        <sz val="16.0"/>
      </rPr>
      <t>แบบลงนามข้อตกลง และแบบประเมินผลสัมฤทธิ์ การปฏิบัติราชการข้าราชการ/พนักงานสายผู้สอน</t>
    </r>
    <r>
      <rPr>
        <rFont val="TH SarabunPSK"/>
        <b val="0"/>
        <color rgb="FF000000"/>
        <sz val="14.0"/>
      </rPr>
      <t xml:space="preserve">         1 ข</t>
    </r>
  </si>
  <si>
    <t>ภาระงานที่ได้รับมอบหมาย</t>
  </si>
  <si>
    <t xml:space="preserve">ตัวชี้วัด/ เกณฑ์ </t>
  </si>
  <si>
    <t>ภาระงาน</t>
  </si>
  <si>
    <t>คะแนน</t>
  </si>
  <si>
    <t>น้ำหนัก</t>
  </si>
  <si>
    <t>หมาย</t>
  </si>
  <si>
    <t>และงานทีได้ปฏิบัติ</t>
  </si>
  <si>
    <t>ด้านที่มุ่งเน้นการปฏิบัติงาน</t>
  </si>
  <si>
    <t>ถ่วงน้ำหนัก</t>
  </si>
  <si>
    <t>เหตุ</t>
  </si>
  <si>
    <t>1 ด้านการผลิตบัณฑิต</t>
  </si>
  <si>
    <t>…..........</t>
  </si>
  <si>
    <t>1.1 ปริมาณงานผลิตบัณฑิต</t>
  </si>
  <si>
    <t xml:space="preserve">     1.1.1 ปริมาณงานสอน</t>
  </si>
  <si>
    <t xml:space="preserve">ก. รายวิชา .................หมู่เรียน ....................จำนวน......นก. น.ศ........คน  </t>
  </si>
  <si>
    <t>ระดับ 1 = มีภาระงาน ไม่เกิน 18   ภาระงาน</t>
  </si>
  <si>
    <t xml:space="preserve">ข. รายวิชา .................หมู่เรียน ....................จำนวน......นก. น.ศ........คน  </t>
  </si>
  <si>
    <t xml:space="preserve">ระดับ 2 = มีภาระงาน    19 -25   ภาระงาน     </t>
  </si>
  <si>
    <t xml:space="preserve">ค. รายวิชา ................หมู่เรียน .....................จำนวน......นก. น.ศ........คน  </t>
  </si>
  <si>
    <t>ระดับ 3 = มีภาระงาน    26 -33   ภาระงาน</t>
  </si>
  <si>
    <t xml:space="preserve">ง. รายวิชา ................หมู่เรียน .....................จำนวน......นก. น.ศ........คน  </t>
  </si>
  <si>
    <t>ระดับ 4 = มีภาระงาน    34 -41   ภาระงาน</t>
  </si>
  <si>
    <t xml:space="preserve">จ. รายวิชา ................หมู่เรียน ....................จำนวน......นก. น.ศ.........คน  </t>
  </si>
  <si>
    <t>ระดับ 5 = มีภาระงาน ตั้งแต่ 42 ภาระงานขึ้นไป</t>
  </si>
  <si>
    <t xml:space="preserve">   1.1.2 ปริมาณงานผลิตบัณฑิตอื่น ๆ</t>
  </si>
  <si>
    <t xml:space="preserve">     </t>
  </si>
  <si>
    <t xml:space="preserve"> 1) นิเทศนักศึกษาปกติ   จำนวน .....ครั้ง</t>
  </si>
  <si>
    <t>ระดับ 1 = มีภาระงาน           1-2   ภาระงาน</t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</si>
  <si>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สถานที่ ............................วันที่............    นักศึกษา .... คน   </t>
    </r>
  </si>
  <si>
    <t>ระดับ 2 = มีภาระงาน           3-4   ภาระงาน</t>
  </si>
  <si>
    <t xml:space="preserve">  ข. สถานที่ ............................วันที่............   นักศึกษา ...... คน     </t>
  </si>
  <si>
    <t>ระดับ 3 = มีภาระงาน           5-6   ภาระงาน</t>
  </si>
  <si>
    <t xml:space="preserve">  ค. สถานที่ ............................วันที่............   นักศึกษา ...... คน</t>
  </si>
  <si>
    <t>ระดับ 4 = มีภาระงาน           7-8   ภาระงาน</t>
  </si>
  <si>
    <t>ระดับ 5 = มีภาระงาน ตั้งแต่  9  ภาระงานขึ้นไป</t>
  </si>
  <si>
    <t>2)  เป็นอาจารย์ที่ปรึกษาหมู่เรียนดังนี้</t>
  </si>
  <si>
    <t>….........</t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</si>
  <si>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หมู่เรียน.........................                   นักศึกษา ...... คน   </t>
    </r>
  </si>
  <si>
    <t xml:space="preserve">  ข. หมู่เรียน.........................                   นักศึกษา ...... คน     </t>
  </si>
  <si>
    <r>
      <rPr>
        <rFont val="Sarabun"/>
        <b/>
        <color theme="1"/>
        <sz val="14.0"/>
      </rPr>
      <t>3)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 ชมรม/ชุมนุม</t>
    </r>
    <r>
      <rPr>
        <rFont val="TH SarabunPSK"/>
        <b val="0"/>
        <color rgb="FF000000"/>
        <sz val="14.0"/>
      </rPr>
      <t>.     จำนวน....... ชมรม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</si>
  <si>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>ก. ชื่อชมรม/ชุมนุม. ........................................................................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</si>
  <si>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>ข</t>
    </r>
    <r>
      <rPr>
        <rFont val="TH SarabunPSK"/>
        <b val="0"/>
        <color rgb="FF000000"/>
        <sz val="14.0"/>
      </rPr>
      <t>. ชื่อชมรม/ชุมนุม. ........................................................................</t>
    </r>
  </si>
  <si>
    <r>
      <rPr>
        <rFont val="Sarabun"/>
        <b/>
        <color theme="1"/>
        <sz val="14.0"/>
      </rPr>
      <t>4)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วิทยานิพนธ์ ป.โท </t>
    </r>
    <r>
      <rPr>
        <rFont val="TH SarabunPSK"/>
        <b val="0"/>
        <color rgb="FF000000"/>
        <sz val="14.0"/>
      </rPr>
      <t>จำนวน....... เรื่อง</t>
    </r>
  </si>
  <si>
    <r>
      <rPr>
        <rFont val="Sarabun"/>
        <b/>
        <color theme="1"/>
        <sz val="14.0"/>
      </rPr>
      <t xml:space="preserve">    เป็นที่ปรึกษางานวิจัย/ปัญหาพิเศษ</t>
    </r>
    <r>
      <rPr>
        <rFont val="TH SarabunPSK"/>
        <b val="0"/>
        <color rgb="FF000000"/>
        <sz val="14.0"/>
      </rPr>
      <t xml:space="preserve">  </t>
    </r>
    <r>
      <rPr>
        <rFont val="TH SarabunPSK"/>
        <b/>
        <color rgb="FF000000"/>
        <sz val="14.0"/>
      </rPr>
      <t>ป.ตรี.</t>
    </r>
    <r>
      <rPr>
        <rFont val="TH SarabunPSK"/>
        <b val="0"/>
        <color rgb="FF000000"/>
        <sz val="14.0"/>
      </rPr>
      <t xml:space="preserve">   จำนวน ..... เรื่อง</t>
    </r>
  </si>
  <si>
    <r>
      <rPr>
        <rFont val="Sarabun"/>
        <b/>
        <color theme="1"/>
        <sz val="14.0"/>
      </rPr>
      <t xml:space="preserve">5) เป็นกรรมการสาขา   สาขาวิชา </t>
    </r>
    <r>
      <rPr>
        <rFont val="TH SarabunPSK"/>
        <b val="0"/>
        <color rgb="FF000000"/>
        <sz val="14.0"/>
      </rPr>
      <t>...............................................</t>
    </r>
  </si>
  <si>
    <t>………….</t>
  </si>
  <si>
    <r>
      <rPr>
        <rFont val="Sarabun"/>
        <b/>
        <color theme="1"/>
        <sz val="16.0"/>
      </rPr>
      <t>แบบลงนามข้อตกลง และแบบประเมินผลสัมฤทธิ์ การปฏิบัติราชการข้าราชการ/พนักงานสายผู้สอน(ต่อ)</t>
    </r>
    <r>
      <rPr>
        <rFont val="TH SarabunPSK"/>
        <b/>
        <color rgb="FF000000"/>
        <sz val="14.0"/>
      </rPr>
      <t xml:space="preserve">                       </t>
    </r>
    <r>
      <rPr>
        <rFont val="TH SarabunPSK"/>
        <b val="0"/>
        <color rgb="FF000000"/>
        <sz val="14.0"/>
      </rPr>
      <t>1 ข</t>
    </r>
  </si>
  <si>
    <t>รายการประเมินคุณภาพ/ประสิทธิภาพ</t>
  </si>
  <si>
    <t>ตัวชี้วัด และเกณฑ์</t>
  </si>
  <si>
    <t>เป้าหมาย/</t>
  </si>
  <si>
    <t>คะแนน
ประเมินจริง</t>
  </si>
  <si>
    <t>และผลการปฏิบัติ</t>
  </si>
  <si>
    <t>ประเมินตนเอง</t>
  </si>
  <si>
    <t>1.2   คุณภาพและประสิทธิภาพงาน</t>
  </si>
  <si>
    <r>
      <rPr>
        <rFont val="Sarabun"/>
        <color theme="1"/>
        <sz val="14.0"/>
      </rPr>
      <t xml:space="preserve">   </t>
    </r>
    <r>
      <rPr>
        <rFont val="TH SarabunPSK"/>
        <b/>
        <color rgb="FF000000"/>
        <sz val="14.0"/>
      </rPr>
      <t xml:space="preserve">  1.2.1 เอกสารรายละเอียดวิชา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</si>
  <si>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= มีเอกสารรายละเอียดวิชา(มคอ.3)/แผนการสอนครบทุกรายวิชา</t>
    </r>
  </si>
  <si>
    <t>(มคอ.3)/แผนการสอน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</si>
  <si>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 = มี  1  และ เอกสารมีรูปแบบตรงตามที่กำหนด</t>
    </r>
  </si>
  <si>
    <t>1) ส่งแผนการสอน ……………..รายวิชา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</si>
  <si>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 = มี  2  และ มีความสอดคล้องระหว่างคำอธิบายรายวิชา กิจกรรม</t>
    </r>
  </si>
  <si>
    <t xml:space="preserve">2) ส่งแผนการสอนเมื่อวันที่.......…………..   </t>
  </si>
  <si>
    <t xml:space="preserve">                การเรียนการสอน และ การประเมินผล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</si>
  <si>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  3  และ ส่งเอกสารต่อคณะตามเวลาที่กำหนด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</si>
  <si>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  4  และ  มีการปรับปรุงเอกสาร เพื่อใช้งานครั้งต่อไป</t>
    </r>
  </si>
  <si>
    <r>
      <rPr>
        <rFont val="Sarabun"/>
        <color theme="1"/>
        <sz val="14.0"/>
      </rPr>
      <t xml:space="preserve"> 1.</t>
    </r>
    <r>
      <rPr>
        <rFont val="TH SarabunPSK"/>
        <b/>
        <color rgb="FF000000"/>
        <sz val="14.0"/>
      </rPr>
      <t>2.2 การจัดกิจกรรมการเรียนการสอน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</si>
  <si>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1 = สอนไม่ครบเนื้อหาตามคำอธิบายรายวิชาที่หลักสูตรกำหนด </t>
    </r>
  </si>
  <si>
    <t>1) ใช้วิธีการสอนที่หลากหลายได้แก่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</si>
  <si>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= สอนครบเนื้อหาในหลักสูตร  และเป็นไปตามที่ระบุใน</t>
    </r>
  </si>
  <si>
    <t>…………………………………………………….</t>
  </si>
  <si>
    <t xml:space="preserve">              มคอ.3/แผนการสอน            </t>
  </si>
  <si>
    <t>2) นักศึกษามีส่วนร่วมในการสอนอาทิ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</si>
  <si>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 2  และ ใช้วิธีการสอนที่หลากหลาย  โดยให้ นักศึกษามี</t>
    </r>
  </si>
  <si>
    <t>……………………………………………………</t>
  </si>
  <si>
    <t xml:space="preserve">                ส่วนร่วมในกิจกรรมการเรียนการสอน</t>
  </si>
  <si>
    <t>3) เข้าสอนตรงเวลา คิดเป็นร้อยละ 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</si>
  <si>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เข้าสอนตามเวลาที่กำหนด ตั้งแต่ร้อยละแปดสิบขึ้นไป</t>
    </r>
  </si>
  <si>
    <t>4) มีการปรับกิจกรรมให้เหมาะสมกับ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</si>
  <si>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 4  และ มีการปรับกิจกรรมการเรียนการสอนให้เหมาะสม</t>
    </r>
  </si>
  <si>
    <t>ผู้เรียน อาทิ …………………………………..</t>
  </si>
  <si>
    <t xml:space="preserve">               กับกลุ่มผู้เรียน</t>
  </si>
  <si>
    <r>
      <rPr>
        <rFont val="Sarabun"/>
        <color theme="1"/>
        <sz val="14.0"/>
      </rPr>
      <t xml:space="preserve">    1.</t>
    </r>
    <r>
      <rPr>
        <rFont val="TH SarabunPSK"/>
        <b/>
        <color rgb="FF000000"/>
        <sz val="14.0"/>
      </rPr>
      <t>2.3  ความพึงพอใจของนักศึกษา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</si>
  <si>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ระดับความพึงพอใจเฉลี่ย   น้อยกว่า  1.50 </t>
    </r>
  </si>
  <si>
    <t>ต่อการสอนของอาจารย์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</si>
  <si>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ระดับความพึงพอใจเฉลี่ย   ระหว่าง 1.50 และ 2.49</t>
    </r>
  </si>
  <si>
    <t>ระดับความพึงพอใจของนักศึกษาต่อการ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</si>
  <si>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ระดับความพึงพอใจเฉลี่ย  ระหว่าง 2.50 และ 3.49</t>
    </r>
  </si>
  <si>
    <t>สอนของอาจารย์เท่ากับ 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</si>
  <si>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ระดับความพึงพอใจเฉลี่ย  ระหว่าง 3.50 และ 4.49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</si>
  <si>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ระดับความพึงพอใจเฉลี่ย ตั้งแต่  4.50 ขึ้นไป</t>
    </r>
  </si>
  <si>
    <t>แบบลงนามข้อตกลง และแบบประเมินผลสัมฤทธิ์ การปฏิบัติราชการข้าราชการ/พนักงานสายผู้สอน(ต่อ)                       1 ข</t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</si>
  <si>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 xml:space="preserve"> 2.4  เอกสารประกอบและสื่อการ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</si>
  <si>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ไม่ระบุเอกสารประกอบการสอน</t>
    </r>
  </si>
  <si>
    <t>เรียนการสอน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</si>
  <si>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กำหนดรายชื่อเอกสารประกอบการสอน</t>
    </r>
  </si>
  <si>
    <t>1)  ใช้สื่อประกอบการสอนได้แก่.............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</si>
  <si>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= มี  2  และ ใช้สื่ออื่น ๆ ประกอบการสอน</t>
    </r>
  </si>
  <si>
    <t>..................................................................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</si>
  <si>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ได้กำหนดเอกสารหลักประกอบการเรียนการสอน </t>
    </r>
  </si>
  <si>
    <t xml:space="preserve">2) ใช้เทคโนโลยีสารสนเทศ ได้แก่ ........... 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</si>
  <si>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มี  4  และ มีการนำเทคโนโลยีสารสนเทศมาใช้ในการเรียนการสอน</t>
    </r>
  </si>
  <si>
    <t>................................................................</t>
  </si>
  <si>
    <t xml:space="preserve">   1.2.5 การวัดและประเมินผลการเรียน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</si>
  <si>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= ชี้แจงแนวทางการประเมินผลก่อนเริ่มการสอน</t>
    </r>
  </si>
  <si>
    <t>1) ส่งผลการเรียนเมื่อ 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</si>
  <si>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 1  และ ใช้วิธีการวัดผลที่เหมาะสมกับเนื้อหา และ กิจกรรม</t>
    </r>
  </si>
  <si>
    <t>2) มีการนำผลประเมินมาใช้ปรับปรุงการ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</si>
  <si>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2 และดำเนินการวัด/ประเมินผลตามแนวทาง/ เกณฑ์ที่กำหนด</t>
    </r>
  </si>
  <si>
    <t>เรียนการสอน ได้แก่ 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</si>
  <si>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3  และ ส่งผลการเรียนตรงตามเวลาที่คณะกำหนด </t>
    </r>
  </si>
  <si>
    <t>……………………………………………………..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</si>
  <si>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4  และ  มีการนำผลการประเมินมาปรับปรุงการเรียนการสอน</t>
    </r>
  </si>
  <si>
    <t xml:space="preserve">    1.2.6ผลการเรียนรู้ของนักศึกษา</t>
  </si>
  <si>
    <t>ประเด็น 1 นักศึกษามีพฤติกรรมด้านคุณธรรมจริยธรรมดีขึ้น</t>
  </si>
  <si>
    <t xml:space="preserve">1) ผลการประเมินพฤติกรรมด้านคุณธรรม </t>
  </si>
  <si>
    <t xml:space="preserve">ประเด็น 2  จำนวนนักศึกษาผ่านการประเมินตั้งแต่ร้อยละแปดสิบขึ้นไป </t>
  </si>
  <si>
    <t>จริยธรรม .........................</t>
  </si>
  <si>
    <t>ประเด็น 3  นักศึกษามีการพัฒนาทักษะทางปัญญาเพิ่มขึ้น</t>
  </si>
  <si>
    <t>2) ผลการประเมินการพัฒนาทักษะทาง</t>
  </si>
  <si>
    <t>ประเด็น 4  นักศึกษามีความสัมพันธ์ระหว่างบุคคล/มีความรับผิดชอบดีขึ้น</t>
  </si>
  <si>
    <t>ปัญญา  .........................</t>
  </si>
  <si>
    <t>ประเด็น 5   นักศึกษามีทักษะในการวิเคราะห์ตัวเลข การสื่อสารและการใช้เทคโนโลยี</t>
  </si>
  <si>
    <t>3) ผลการประเมินความสัมพันธ์ระหว่าง</t>
  </si>
  <si>
    <t>สารสนเทศเพิ่มขึ้น</t>
  </si>
  <si>
    <t>บุคคล/ความรับผิดชอบ.........................</t>
  </si>
  <si>
    <t>เกณฑ์ระดับคะแนน</t>
  </si>
  <si>
    <t>4) ผลการประเมินการพัฒนาทักษะการ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</si>
  <si>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</si>
  <si>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t>วิเคราะห์ตัวเลข ฯ 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</si>
  <si>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บรรลุเป้าหมาย 2 ประเด็น</t>
    </r>
  </si>
  <si>
    <t>5) นักศึกษาผ่านการประเมินรายวิชา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</si>
  <si>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3 ประเด็น</t>
    </r>
  </si>
  <si>
    <t xml:space="preserve"> ต่าง ๆ เฉลี่ย ร้อยละ 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</si>
  <si>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4-5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</si>
  <si>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rFont val="TH SarabunPSK"/>
        <b val="0"/>
        <color rgb="FF000000"/>
        <sz val="14.0"/>
      </rPr>
      <t>1 ข</t>
    </r>
  </si>
  <si>
    <t>รายการประเมินคุณภาพและประสิทธิภาพ</t>
  </si>
  <si>
    <t>ปฏิบัติงานปกติ</t>
  </si>
  <si>
    <t xml:space="preserve">   1.2.7 การปฏิบัติหน้าที่ผลิตบัณฑิตอื่น ๆ</t>
  </si>
  <si>
    <t>ประเด็น 1  ได้ผลงานสมบูรณ์ครบตามกำหนดตั้งแต่ร้อยละแปดสิบขึ้นไป</t>
  </si>
  <si>
    <t xml:space="preserve">(งานนิเทศ/ที่ปรึกษาหมู่เรียน/ชมรม/งานวิจัย </t>
  </si>
  <si>
    <t>ประเด็น 2 มาปฏิบัติงานตรงตามเวลาที่กำหนด ตั้งแต่ร้อยละแปดสิบขึ้นไป</t>
  </si>
  <si>
    <t>/วิทยานิพนธ์ กรรมการสาขา)</t>
  </si>
  <si>
    <t>ประเด็น 3  ปฏิบัติงานที่ได้รับมอบหมายเสร็จตามเวลาที่กำหนด ตั้งแต่ร้อยละ</t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</si>
  <si>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</si>
  <si>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t>แปดสิบขึ้นไป</t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</si>
  <si>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</si>
  <si>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t xml:space="preserve">ประเด็น  4  มีรายงานผลการปฏิบัติตามที่กำหนด  </t>
  </si>
  <si>
    <t xml:space="preserve">ร้อยละ ............... </t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</si>
  <si>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</si>
  <si>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บรรลุเป้าหมาย 1 ประเด็น</t>
    </r>
  </si>
  <si>
    <t>ร้อยละ 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</si>
  <si>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2 ประเด็น</t>
    </r>
  </si>
  <si>
    <t>4)  ได้สรุปรายงานผลการปฏิบัติงาน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</si>
  <si>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</si>
  <si>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t xml:space="preserve">     เมื่อวันที่ 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</si>
  <si>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บรรลุเป้าหมาย 4  ประเด็น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</si>
  <si>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>2.8  การปฏิบัติงานอย่างประหยัด และ</t>
    </r>
  </si>
  <si>
    <t xml:space="preserve">  เลือกเกณฑ์การประเมิน โดยใช้ดุลพินิจของผู้ประเมิน  โดยพิจารณาจาก  </t>
  </si>
  <si>
    <t>ใช้ทรัพยากรอย่างคุ้มค่า</t>
  </si>
  <si>
    <t xml:space="preserve">พฤติกรรมการใช้งบประมาณ  การใช้วัสดุ  ครุภัณฑ์   ในการปฏิบัติงาน   </t>
  </si>
  <si>
    <t>1) ใช้ทรัพยากรคิดเป็นร้อยละ ....................</t>
  </si>
  <si>
    <t xml:space="preserve">  หรือ กรณีรับผิดชอบจัดกิจกรรมพัฒนานักศึกษาใช้เกณฑ์ต่อไปนี้</t>
  </si>
  <si>
    <t>ของทรัพยากรที่ได้รับ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</si>
  <si>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2  =  ใช้ทรัพยากรไม่เกินที่ได้รับจัดสรร แล้วได้ผลงานน้อยกว่า</t>
    </r>
  </si>
  <si>
    <t>2) ได้ผลงานคิดเป็นร้อยละ .................  ของ</t>
  </si>
  <si>
    <t xml:space="preserve">                  ร้อยละ 60   ของเป้าหมาย  </t>
  </si>
  <si>
    <t>เป้าหมายที่วางไว้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</si>
  <si>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 ใช้ทรัพยากรไม่เกินที่ได้รับจัดสรร แล้วได้ผลงานไม่เกิน</t>
    </r>
  </si>
  <si>
    <t xml:space="preserve">                 ร้อยละแปดสิบของเป้าหมาย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</si>
  <si>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4  =  ใช้ทรัพยากรตามที่ได้รับจัดสรร แล้วได้ผลงานไม่น้อย</t>
    </r>
  </si>
  <si>
    <t xml:space="preserve">                 กว่าเป้าหมาย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</si>
  <si>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=  ใช้ทรัพยากรน้อยกว่าที่ได้รับจัดสรรไม่เกินร้อยละสิบ</t>
    </r>
  </si>
  <si>
    <t xml:space="preserve">                และได้ผลงานไม่น้อยกว่าเป้าหมายที่กำหนด</t>
  </si>
  <si>
    <t>สรุปคะแนนถ่วงน้ำหนักด้าน  การผลิตบัณฑิต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</si>
  <si>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2 ก</t>
    </r>
  </si>
  <si>
    <t>ตัวชี้วัด/ เกณฑ์</t>
  </si>
  <si>
    <t>2. ด้านงานวิจัยหรือสร้างสรรค์วิชาการ</t>
  </si>
  <si>
    <t>2.1 ปริมาณงานด้านการวิจัย และสร้างสรรค์วิชาการ</t>
  </si>
  <si>
    <t>อาจารย์</t>
  </si>
  <si>
    <t>2.1.1ภาระงานด้านการวิจัย และสร้างสรรค์วิชาการ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</si>
  <si>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                        -</t>
    </r>
  </si>
  <si>
    <t xml:space="preserve">     1) งานวิจัยพัฒนาการเรียนการสอน เรื่อง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</si>
  <si>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                         -   </t>
    </r>
  </si>
  <si>
    <t>.........................................................................................................................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</si>
  <si>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มีภาระงานไม่เกิน     3  ภาระงาน</t>
    </r>
  </si>
  <si>
    <t>จะดำเนินการเสร็จในขั้นตอน...............................................................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</si>
  <si>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   4-5  ภาระงาน</t>
    </r>
  </si>
  <si>
    <t xml:space="preserve">    2) งานวิจัยอื่น ๆ  เรื่อง......................................................................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</si>
  <si>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มีภาระงานตั้งแต่ 6 ภาระงาน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ขึ้นไป</t>
    </r>
  </si>
  <si>
    <t>................................................................................................................</t>
  </si>
  <si>
    <t xml:space="preserve"> ผู้ช่วยศาสตราจารย์</t>
  </si>
  <si>
    <t>ประเภท (   ) บุคคล    (   ) กลุ่ม    ได้รับเงินทุนสนับสนุนจาก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</si>
  <si>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1                         -</t>
    </r>
  </si>
  <si>
    <t>............................................................... เงินทุน ......................บาท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</si>
  <si>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ไม่เกิน   3   ภาระงาน     </t>
    </r>
  </si>
  <si>
    <t>จะดำเนินการเสร็จในขั้นตอน ............................................................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</si>
  <si>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  4-5   ภาระงาน</t>
    </r>
  </si>
  <si>
    <t xml:space="preserve">   3) จัดทำสิ่งประดิษฐ์  ชื่อ .................................................................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</si>
  <si>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มีภาระงาน           6-8   ภาระงาน</t>
    </r>
  </si>
  <si>
    <t>..............................................................................................................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</si>
  <si>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มีภาระงานตั้งแต่ 9 ภาระงานขึ้นไป</t>
    </r>
    <r>
      <rPr>
        <rFont val="TH SarabunPSK"/>
        <b/>
        <color rgb="FF000000"/>
        <sz val="14.0"/>
      </rPr>
      <t xml:space="preserve"> </t>
    </r>
  </si>
  <si>
    <t xml:space="preserve">ประเภท (   ) บุคคล    (   ) กลุ่ม    เงินทุน ................  บาท    </t>
  </si>
  <si>
    <t xml:space="preserve"> รองศาสตราจารย์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</si>
  <si>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3  ภาระงาน</t>
    </r>
  </si>
  <si>
    <t>4) เขียนตำรา/เอกสารการสอน  เรื่อง............................................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</si>
  <si>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4 – 5  ภาระงาน     </t>
    </r>
  </si>
  <si>
    <t>...............................................................................................................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</si>
  <si>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6- 8   ภาระงาน</t>
    </r>
  </si>
  <si>
    <t xml:space="preserve"> 5) เขียนบทความวิชาการ  เรื่อง...................................................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</si>
  <si>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9 -10   ภาระงาน</t>
    </r>
  </si>
  <si>
    <t>............................................................................................................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</si>
  <si>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    11   ภาระงานขึ้นไป</t>
    </r>
  </si>
  <si>
    <r>
      <rPr>
        <rFont val="Sarabun"/>
        <b/>
        <color theme="1"/>
        <sz val="14.0"/>
      </rPr>
      <t xml:space="preserve">บันทึกเพิ่มเติม   </t>
    </r>
    <r>
      <rPr>
        <rFont val="TH SarabunPSK"/>
        <b val="0"/>
        <color rgb="FF000000"/>
        <sz val="14.0"/>
      </rPr>
      <t xml:space="preserve"> ...................................................</t>
    </r>
  </si>
  <si>
    <t>............................................................................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</si>
  <si>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2 ก</t>
    </r>
  </si>
  <si>
    <t>2.2 คุณภาพและประสิทธิภาพงานวิจัยและสร้างสรรค์วิชาการ</t>
  </si>
  <si>
    <t xml:space="preserve">2.2.1   คุณภาพจากแหล่งทุนสนับสนุน 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</si>
  <si>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เป็นงานวิจัยพัฒนาการเรียนการสอน/เอกสารประกอบ</t>
    </r>
  </si>
  <si>
    <t>ได้รับทุนวิจัยจาก ......................................</t>
  </si>
  <si>
    <t xml:space="preserve">                 การสอน </t>
  </si>
  <si>
    <t>...................................................................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</si>
  <si>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เป็นงานวิจัยทุนของมหาวิทยาลัย/ตำรา/เอกสารคำสอน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</si>
  <si>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 เป็นงานวิจัยจากทุนภายนอกมหาวิทยาลัย</t>
    </r>
  </si>
  <si>
    <t>(กรณีได้รับทุนจากหลายแหล่งทุน สามารถเลือก แหล่งทุนที่ได้ระดับ</t>
  </si>
  <si>
    <t>2.2.2  ให้เลือกประเมินกรณีที่สอดคล้อง</t>
  </si>
  <si>
    <t xml:space="preserve">กับด้านปริมาณงานที่เสนอ  </t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</si>
  <si>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 xml:space="preserve"> 2.2.2 ก. ประสิทธิภาพการดำเนินการวิจัย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</si>
  <si>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=  ได้ดำเนินการตามกำหนดในแผนดำเนินงาน</t>
    </r>
  </si>
  <si>
    <t xml:space="preserve">               /สิ่งประดิษฐ์/นวัตกรรม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</si>
  <si>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 มี 4  และ มีการรายงานผลต่อหน่วยงานผู้ให้ทุนตาม</t>
    </r>
  </si>
  <si>
    <t xml:space="preserve">              (กรณีงานยังไม่เสร็จ) </t>
  </si>
  <si>
    <t xml:space="preserve">                ระยะเวลาที่กำหนดในแผนดำเนินงาน  </t>
  </si>
  <si>
    <t>ส่งรายงานเมื่อวันที่ ..............................</t>
  </si>
  <si>
    <t>2.2.2 ข. คุณภาพงานวิจัย/สิ่งประดิษฐ์/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</si>
  <si>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 บทความวิจัย/ผลงานได้รับการเผยแพร่ในระดับท้องถิ่น</t>
    </r>
  </si>
  <si>
    <t xml:space="preserve">นวัตกรรม (กรณี งานเสร็จสมบูรณ์แล้ว) 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</si>
  <si>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 มีการนำผลงานไปใช้ประโยชน์ หรือได้รับการเผยแพร่ในระดับ</t>
    </r>
  </si>
  <si>
    <t>หรือบทความวิชาการ</t>
  </si>
  <si>
    <t xml:space="preserve">                สถาบัน หรือเอกสารมีการพิมพ์จำหน่ายโดยสำนักพิมพ์</t>
  </si>
  <si>
    <t>1) เผยแพร่ /จัดพิมพ์ที่ ....................................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</si>
  <si>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บทความวิจัย/ผลงาน/บทความวิชาการได้รับการเผยแพร่</t>
    </r>
  </si>
  <si>
    <t>...................................เมื่อ...............................</t>
  </si>
  <si>
    <t xml:space="preserve">               ระดับชาติ /นานาชาติ หรือได้รับจดสิทธิบัตร/อนุสิทธิบัตร</t>
  </si>
  <si>
    <t>2) นำผลงานไปใช้ประโยชน์อาทิ .....................</t>
  </si>
  <si>
    <t>........................................................................</t>
  </si>
  <si>
    <t>3) มีการจดสิทธิบัตร/อนุสิทธิบัตรที่...........</t>
  </si>
  <si>
    <t>................................... เมื่อ .........................</t>
  </si>
  <si>
    <t>สรุปคะแนนถ่วงน้ำหนักด้าน  การวิจัยและสร้างสรรค์วิชาการ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</si>
  <si>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rFont val="TH SarabunPSK"/>
        <b val="0"/>
        <color rgb="FF000000"/>
        <sz val="14.0"/>
      </rPr>
      <t>3 ก</t>
    </r>
  </si>
  <si>
    <t>3.  ด้านการบริการวิชาการ</t>
  </si>
  <si>
    <t>3.1 ปริมาณงานด้านการบริการวิชาการ</t>
  </si>
  <si>
    <t>...........</t>
  </si>
  <si>
    <t>1) การเป็นวิทยากรบรรยายใน มหาวิทยาลัย</t>
  </si>
  <si>
    <r>
      <rPr>
        <rFont val="Sarabun"/>
        <color theme="1"/>
        <sz val="16.0"/>
      </rPr>
      <t xml:space="preserve">  ระดับ</t>
    </r>
    <r>
      <rPr>
        <rFont val="TH SarabunPSK"/>
        <color rgb="FF000000"/>
        <sz val="14.0"/>
      </rPr>
      <t xml:space="preserve"> 1 =  มีภาระงาน       ต่ำกว่า 2.5 ภาระงาน     </t>
    </r>
  </si>
  <si>
    <t>จำนวน ......ครั้ง รวม.....ชั่วโมง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</si>
  <si>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</si>
  <si>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t>2) การเป็นวิทยากรบรรยายนอก มหาวิทยาลัย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</si>
  <si>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</si>
  <si>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t xml:space="preserve">จำนวน ......ครั้ง รวม.....ชั่วโมง    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</si>
  <si>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</si>
  <si>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t>3) การจัดกิจกรรมบริการวิชาการ  ……ครั้ง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</si>
  <si>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 ตั้งแต่   7.0  ภาระงานขึ้นไป</t>
    </r>
  </si>
  <si>
    <t>4) การเป็นที่ปรึกษาวิทยานิพนธ์.ภายนอก.......เรื่องได้แก่</t>
  </si>
  <si>
    <t xml:space="preserve">  1) ชื่อนศ...........................................สถาบัน..................</t>
  </si>
  <si>
    <t xml:space="preserve">  2) ชื่อนศ...........................................สถาบัน..................</t>
  </si>
  <si>
    <t xml:space="preserve">  3) ชื่อนศ...........................................สถาบัน..................</t>
  </si>
  <si>
    <t>5) กรรมการอ่านผลงานวิชาการ .........คน ได้แก่</t>
  </si>
  <si>
    <t xml:space="preserve">  1) ชื่อผู้ส่ง......................................หน่วยงาน.................</t>
  </si>
  <si>
    <t xml:space="preserve">  2) ชื่อผู้ส่ง......................................หน่วยงาน.................</t>
  </si>
  <si>
    <t xml:space="preserve">  3) ชื่อผู้ส่ง......................................หน่วยงาน.................</t>
  </si>
  <si>
    <t xml:space="preserve">  4) ชื่อผู้ส่ง......................................หน่วยงาน.................</t>
  </si>
  <si>
    <t>6) อื่น ๆ ..............................................................</t>
  </si>
  <si>
    <t xml:space="preserve">    ........................................................................</t>
  </si>
  <si>
    <r>
      <rPr>
        <rFont val="Sarabun"/>
        <b/>
        <color theme="1"/>
        <sz val="14.0"/>
      </rPr>
      <t>บันทึกเพิ่มเติม</t>
    </r>
    <r>
      <rPr>
        <rFont val="TH SarabunPSK"/>
        <b val="0"/>
        <color rgb="FF000000"/>
        <sz val="14.0"/>
      </rPr>
      <t>...............................................................</t>
    </r>
  </si>
  <si>
    <t>......................................................................................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</si>
  <si>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3 ก</t>
    </r>
  </si>
  <si>
    <t>3.2 คุณภาพและประสิทธิภาพงานบริการวิชาการ</t>
  </si>
  <si>
    <t xml:space="preserve">(เลือกประเมินตามกิจกรรมที่มีภาระงาน โดยแบ่งสัดส่วนน้ำหนักตามสัดส่วนภาระงาน) </t>
  </si>
  <si>
    <t>3.2.1ก. การปฏิบัติงานจัดบริการวิชาการหรือ</t>
  </si>
  <si>
    <t xml:space="preserve">     ประเด็น 1 ผู้รับบริการตั้งแต่ร้อยละแปดสิบขึ้นไปได้ความรู้</t>
  </si>
  <si>
    <t>เป็นวิทยากร</t>
  </si>
  <si>
    <t xml:space="preserve">                   เพิ่มขึ้น</t>
  </si>
  <si>
    <t xml:space="preserve">   1) ผู้รับบริการได้รับความรู้เพิ่มเฉลี่ย ร้อยละ.. ........</t>
  </si>
  <si>
    <t xml:space="preserve">     ประเด็น 2  ผู้รับบริการมีความพึงพอใจเฉลี่ย ระดับมาก  หรือ</t>
  </si>
  <si>
    <t xml:space="preserve">   2) ผู้รับบริการมีความพึงพอใจเฉลี่ย        ...............</t>
  </si>
  <si>
    <t xml:space="preserve">                    ค่าเฉลี่ยไม่ต่ำกว่า 3.50 จากคะแนนเต็ม 5  </t>
  </si>
  <si>
    <t xml:space="preserve">   3) ผู้รับบริการได้นำความรู้ไปใช้ประโยชน์ โดยมี</t>
  </si>
  <si>
    <t xml:space="preserve">     ประเด็น 3  มีรายงานการนำความรู้ไปใช้ประโยชน์ </t>
  </si>
  <si>
    <t xml:space="preserve">    หลักฐานคือ</t>
  </si>
  <si>
    <t xml:space="preserve">     ประเด็น 4  เสนอรายงานสรุปผลการปฏิบัติงานตามกำหนด</t>
  </si>
  <si>
    <t xml:space="preserve">       ...............................................................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</si>
  <si>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</si>
  <si>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บรรลุเป้าหมาย 2 ประเด็น</t>
    </r>
  </si>
  <si>
    <t xml:space="preserve">  4)  ได้เสนอรายงานการปฏิบัติงาน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</si>
  <si>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บรรลุเป้าหมาย 3 ประเด็น</t>
    </r>
  </si>
  <si>
    <t xml:space="preserve">      เมื่อวันที่...................................................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</si>
  <si>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บรรลุเป้าหมาย 4  ประเด็น  </t>
    </r>
  </si>
  <si>
    <t xml:space="preserve">3.2.1ข. การเป็นที่ปรึกษา งานวิจัย/วิทยานิพนธ์ 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</si>
  <si>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เป็นที่ปรึกษาการค้นคว้าอิสระ/ภาคนิพนธ์</t>
    </r>
  </si>
  <si>
    <t>ภายนอก หรือกรรมการตรวจผลงานวิชาการ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</si>
  <si>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 เป็นที่ปรึกษาวิทยานิพนธ์  </t>
    </r>
  </si>
  <si>
    <t>หน่วยงานที่รับบริการได้แก่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</si>
  <si>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มี 3  หรือ  4  และ ได้รับการยอมรับให้ปฏิบัติงาน</t>
    </r>
  </si>
  <si>
    <t>1) …………………………………..ปี พ.ศ.........................</t>
  </si>
  <si>
    <t xml:space="preserve">                มากกว่า หนึ่งหน่วยงาน/สถาบัน  หรือ ในหน่วยงาน</t>
  </si>
  <si>
    <t>2) …………………………………..ปี พ.ศ.........................</t>
  </si>
  <si>
    <t xml:space="preserve">               /สถาบันเดียว ตั้งแต่สองปีขึ้นไป  </t>
  </si>
  <si>
    <t>3) …………………………………..ปี พ.ศ.........................</t>
  </si>
  <si>
    <t>สรุปคะแนนถ่วงน้ำหนักด้าน  การบริการวิชาการ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</si>
  <si>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rFont val="TH SarabunPSK"/>
        <b val="0"/>
        <color rgb="FF000000"/>
        <sz val="14.0"/>
      </rPr>
      <t>4 ก</t>
    </r>
  </si>
  <si>
    <t>4.  ด้านการทะนุบำรุงศิลปวัฒนธรรม</t>
  </si>
  <si>
    <t>4.1 ปริมาณงานด้านการทะนุบำรุงศิลปวัฒนธรรม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</si>
  <si>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                                -</t>
    </r>
  </si>
  <si>
    <t>…………….</t>
  </si>
  <si>
    <r>
      <rPr>
        <rFont val="Sarabun"/>
        <color theme="1"/>
        <sz val="14.0"/>
      </rPr>
      <t>1)  ร่วมกิจกรรมด้านวัฒนธรรม ….. ครั้ง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…………………..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</si>
  <si>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                               -</t>
    </r>
  </si>
  <si>
    <t>…………………………………………………………………………….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</si>
  <si>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                     1   ภาระงาน</t>
    </r>
  </si>
  <si>
    <t>……….</t>
  </si>
  <si>
    <t>2) จัดกิจกรรมด้านวัฒนธรรม ..…  ครั้ง ……………………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</si>
  <si>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4  = มีภาระงาน                     2   ภาระงาน     </t>
    </r>
  </si>
  <si>
    <t>……………………………………………………………………………….</t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</si>
  <si>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            ตั้งแต่  3 ภาระงานขึ้นไป</t>
    </r>
  </si>
  <si>
    <r>
      <rPr>
        <rFont val="Sarabun"/>
        <b/>
        <color theme="1"/>
        <sz val="14.0"/>
      </rPr>
      <t>3</t>
    </r>
    <r>
      <rPr>
        <rFont val="TH SarabunPSK"/>
        <b val="0"/>
        <color rgb="FF000000"/>
        <sz val="14.0"/>
      </rPr>
      <t>) ร่วมกิจกรรมด้านวัฒนธรรมนอกมหาวิทยาลัย</t>
    </r>
    <r>
      <rPr>
        <rFont val="TH SarabunPSK"/>
        <b/>
        <color rgb="FF000000"/>
        <sz val="14.0"/>
      </rPr>
      <t xml:space="preserve">  </t>
    </r>
    <r>
      <rPr>
        <rFont val="TH SarabunPSK"/>
        <b val="0"/>
        <color rgb="FF000000"/>
        <sz val="14.0"/>
      </rPr>
      <t>… ครั้ง</t>
    </r>
  </si>
  <si>
    <t>………..</t>
  </si>
  <si>
    <t>เป้าหมาย</t>
  </si>
  <si>
    <t>4.2 คุณภาพและประสิทธิภาพการทะนุบำรุงศิลปวัฒนธรรม</t>
  </si>
  <si>
    <t xml:space="preserve">     5.2.1 คุณภาพและประสิทธิภาพ</t>
  </si>
  <si>
    <t>ประเด็น 1  ได้ผลงานสมบูรณ์ครบถ้วนตามที่กำหนดตั้งแต่</t>
  </si>
  <si>
    <t xml:space="preserve">            งานทะนุบำรุงศิลปวัฒนธรรม</t>
  </si>
  <si>
    <t xml:space="preserve">               ร้อยละแปดสิบขึ้นไป</t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</si>
  <si>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</si>
  <si>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t>ประเด็น 2  จำนวนครั้งที่มาปฏิบัติงานตรงตามเวลาที่กำหนด</t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</si>
  <si>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</si>
  <si>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t xml:space="preserve">              ตั้งแต่ร้อยละแปดสิบขึ้นไป</t>
  </si>
  <si>
    <t xml:space="preserve">      ร้อยละ ............... </t>
  </si>
  <si>
    <t>ประเด็น 3  จำนวนงานที่ได้ปฏิบัติได้เสร็จตามเวลาที่กำหนด</t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</si>
  <si>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</si>
  <si>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t xml:space="preserve">               ตั้งแต่ร้อยละแปดสิบขึ้นไป</t>
  </si>
  <si>
    <t xml:space="preserve">      ร้อยละ ..............</t>
  </si>
  <si>
    <t>ประเด็น 4  มีรายงานผลการปฏิบัติตามที่กำหนด</t>
  </si>
  <si>
    <t xml:space="preserve">   4)  ได้สรุปรายงานผลการปฏิบัติงาน</t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</si>
  <si>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</si>
  <si>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t xml:space="preserve">         เมื่อวันที่ .................................................  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</si>
  <si>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</si>
  <si>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</si>
  <si>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3-4  ประเด็น</t>
    </r>
  </si>
  <si>
    <t>สรุปคะแนนถ่วงน้ำหนักด้าน ทะนุบำรุงศิลปวัฒนธรรม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</si>
  <si>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5 ก</t>
    </r>
    <r>
      <rPr>
        <rFont val="TH SarabunPSK"/>
        <b/>
        <color rgb="FF000000"/>
        <sz val="16.0"/>
      </rPr>
      <t xml:space="preserve"> </t>
    </r>
  </si>
  <si>
    <t xml:space="preserve">5.  ด้านงานอื่น ๆ  </t>
  </si>
  <si>
    <t xml:space="preserve">5.1 ปริมาณงานด้านงานอื่น ๆ  </t>
  </si>
  <si>
    <t xml:space="preserve">5.1.1ภาระงานด้านอื่น ๆ  </t>
  </si>
  <si>
    <t xml:space="preserve">  ระดับ 1 =  มีภาระงาน       ต่ำกว่า 2.5 ภาระงาน     </t>
  </si>
  <si>
    <t>1)  งานปฏิบัติงานประจำในหน่วยงาน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</si>
  <si>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</si>
  <si>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t xml:space="preserve">    ก.ชื่อหน่วยงาน..................................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</si>
  <si>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</si>
  <si>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t>ทำหน้าที่.....................................ระหว่างวันที่ ..............ถึง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</si>
  <si>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</si>
  <si>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t>...............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</si>
  <si>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ตั้งแต่  7.0  ภาระงานขึ้นไป</t>
    </r>
  </si>
  <si>
    <t xml:space="preserve">    ข.ชื่อหน่วยงาน..................................</t>
  </si>
  <si>
    <t>ทำหน้าที่...................................ระหว่างวันที่ ..............ถึง..........</t>
  </si>
  <si>
    <t xml:space="preserve">2) งานโครงการพิเศษ/จัดอบรมสัมมนา/ประกวดแข่งขัน/หรือ </t>
  </si>
  <si>
    <t>อื่น ๆ ประมาณ ............ครั้ง</t>
  </si>
  <si>
    <t xml:space="preserve">   ก. งาน .................................................................</t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</si>
  <si>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</si>
  <si>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t xml:space="preserve">   ข. งาน ..............................................................</t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</si>
  <si>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</si>
  <si>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t xml:space="preserve">   ค. งาน .................................................................</t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</si>
  <si>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</si>
  <si>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t xml:space="preserve">   ง. งาน ..............................................................</t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</si>
  <si>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</si>
  <si>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t>3) งานอื่นๆ  ..............................................................................</t>
  </si>
  <si>
    <t xml:space="preserve">   ...............................................................................................</t>
  </si>
  <si>
    <r>
      <rPr>
        <rFont val="Sarabun"/>
        <b/>
        <color theme="1"/>
        <sz val="14.0"/>
      </rPr>
      <t xml:space="preserve">บันทึกเพิ่มเติม  </t>
    </r>
    <r>
      <rPr>
        <rFont val="TH SarabunPSK"/>
        <b val="0"/>
        <color rgb="FF000000"/>
        <sz val="14.0"/>
      </rPr>
      <t>..........................................................................</t>
    </r>
  </si>
  <si>
    <t>....................................................................................................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</si>
  <si>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rFont val="TH SarabunPSK"/>
        <b val="0"/>
        <color rgb="FF000000"/>
        <sz val="14.0"/>
      </rPr>
      <t>5 ก</t>
    </r>
  </si>
  <si>
    <t>รายการประเมินคุณภาพและ</t>
  </si>
  <si>
    <t>ประสิทธิภาพ</t>
  </si>
  <si>
    <t>5.2 คุณภาพและประสิทธิภาพ</t>
  </si>
  <si>
    <t xml:space="preserve">      การปฏิบัติงานอื่น ๆ</t>
  </si>
  <si>
    <t>ประเด็น 1  ได้ผลงานสมบูรณ์ครบถ้วนตามที่กำหนดตั้งแต่ร้อยละแปดสิบขึ้นไป</t>
  </si>
  <si>
    <t xml:space="preserve">            งานด้านอื่น ๆ  </t>
  </si>
  <si>
    <t>ประเด็น 2  มาปฏิบัติงานตรงตามเวลาที่กำหนด ตั้งแต่ร้อยละแปดสิบขึ้นไป</t>
  </si>
  <si>
    <t xml:space="preserve">1)   ได้ผลงานครบถ้วนร้อยละ .......... </t>
  </si>
  <si>
    <t>ประเด็น 3  ปฏิบัติงานที่ได้รับมอบหมายเสร็จตามเวลาที่กำหนด ตั้งแต่</t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</si>
  <si>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</si>
  <si>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</si>
  <si>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</si>
  <si>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1  =                      -</t>
    </r>
  </si>
  <si>
    <t xml:space="preserve">   4)  ได้ส่งรายงานผลการปฏิบัติงาน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</si>
  <si>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บรรลุเป้าหมาย  1 ประเด็น</t>
    </r>
  </si>
  <si>
    <t xml:space="preserve">        เมื่อวันที่ ........................................</t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</si>
  <si>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</si>
  <si>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</si>
  <si>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  ประเด็น</t>
    </r>
  </si>
  <si>
    <t>สรุปคะแนนถ่วงน้ำหนักด้านงานอื่น ๆ</t>
  </si>
  <si>
    <t>ผลรวมการประเมินผลสัมฤทธิ์ ทั้ง 5 ด้าน</t>
  </si>
  <si>
    <t>สรุปคะแนนถ่วงน้ำหนัก องค์ประกอบด้านผลสัมฤทธิ์</t>
  </si>
  <si>
    <t>(ผลรวมของค่าคะแนนถ่วงน้ำหนัก/จำนวนระดับค่าเป้าหมาย)</t>
  </si>
  <si>
    <t>แบบข้อตกลงและแบบประเมินผลสมรรถนะ หรือ พฤติกรรมการปฏิบัติราชการ</t>
  </si>
  <si>
    <t>สมรรถนะ</t>
  </si>
  <si>
    <t>เกณฑ์/ตัวชี้วัด</t>
  </si>
  <si>
    <t>ระดับสมรรถนะ</t>
  </si>
  <si>
    <t>บันทึกพฤติกรรมที่แสดงแต่ละระดับสมรรถนะ</t>
  </si>
  <si>
    <t>ที่คาดหวัง</t>
  </si>
  <si>
    <t>ที่แสดงออก</t>
  </si>
  <si>
    <t xml:space="preserve">สมรรถนะหลัก </t>
  </si>
  <si>
    <t xml:space="preserve"> 1. การมุ่งผลสัมฤทธิ์</t>
  </si>
  <si>
    <t>ระดับที่ 0 : ไม่แสดงสมรรถนะด้านนี้ หรือแสดงอย่างไม่ชัดเจน</t>
  </si>
  <si>
    <t>ระดับที่ 1 : แสดงความพยายามในการปฏิบัติหน้าที่ราชการ</t>
  </si>
  <si>
    <t xml:space="preserve">ระดับที่ 2 : แสดงสมรรถนะระดับที่ 1 และสามารถทำงานได้ผลงานตามเป้าหมายที่วางไว้  </t>
  </si>
  <si>
    <t>ระดับที่ 3 : แสดงสมรรถนะระดับที่ 2   และสามารถปรับปรุงวิธีการทำงานเพื่อให้ได้ผลงาน</t>
  </si>
  <si>
    <t xml:space="preserve">              ที่มีประสิทธิภาพมากขึ้น</t>
  </si>
  <si>
    <t xml:space="preserve">ระดับที่ 4 : แสดงสมรรถนะระดับที่ 3 และสามารถกำหนดเป้าหมาย รวมทั้งพัฒนางาน         </t>
  </si>
  <si>
    <t xml:space="preserve">              เพื่อให้ได้ผลงานที่ที่โดดเด่น หรือแตกต่างอย่างมีนัยสำคัญ</t>
  </si>
  <si>
    <t xml:space="preserve">ระดับที่ 5 : แสดงสมรรถนะระดับที่ 4 และกล้าตัดสินใจ  แม้ว่าการ ตัดสินใจนั้นจะมีความเสี่ยง  </t>
  </si>
  <si>
    <r>
      <rPr>
        <rFont val="Sarabun"/>
        <color theme="1"/>
        <sz val="14.0"/>
      </rPr>
      <t xml:space="preserve">               เพื่อให้บรรลุเป้าหมายของหน่วยงาน</t>
    </r>
    <r>
      <rPr>
        <rFont val="TH SarabunPSK"/>
        <b/>
        <color rgb="FF000000"/>
        <sz val="14.0"/>
        <u/>
      </rPr>
      <t xml:space="preserve">  </t>
    </r>
  </si>
  <si>
    <t xml:space="preserve"> 2. การบริการที่ดี</t>
  </si>
  <si>
    <t>ระดับที่ 1 : สามารถให้บริการที่ผู้รับบริการต้องการด้วยความเต็มใจ</t>
  </si>
  <si>
    <t>ระดับที่ 2 : แสดงสมรรถนะระดับที่ 1 และช่วยแก้ปัญหาให้แก่ผู้รับบริการ</t>
  </si>
  <si>
    <t>ระดับที่ 3 : แสดงสมรรถนะระดับที่ 2 และให้บริการที่เกินความคาดหวัง แม้ต้องใช้เวลา</t>
  </si>
  <si>
    <t xml:space="preserve">               หรือความพยายามอย่างมาก  </t>
  </si>
  <si>
    <t>ระดับที่ 4 : แสดงสมรรถนะระดับที่ 3  และ เข้าใจและให้บริการที่ตรงความต้องการ</t>
  </si>
  <si>
    <t xml:space="preserve">               ที่แห้จริงของผู้รับบริการได้ </t>
  </si>
  <si>
    <t>ระดับที่ 5 :แสดงสมรรถนะระดับที่ 4 และให้บริการที่เป็นประโยชน์อย่างแท้จริง</t>
  </si>
  <si>
    <t xml:space="preserve">              ให้แก่ผู้รับบริการ </t>
  </si>
  <si>
    <t>แบบข้อตกลงและแบบประเมินผลสมรรถนะ ฯ (ต่อ)</t>
  </si>
  <si>
    <t>สมรรถนะหลัก (ต่อ)</t>
  </si>
  <si>
    <t>3. การสั่งสมความเชี่ยวชาญในวิชาชีพ</t>
  </si>
  <si>
    <t>ระดับที่ 1 : แสดงความสนใจและติดตามความรู้ใหม่ๆ ในสาขาวิชาชีพของตน</t>
  </si>
  <si>
    <t xml:space="preserve">              หรือที่เกี่ยวข้อง</t>
  </si>
  <si>
    <t xml:space="preserve">ระดับที่ 2 : แสดงสมรรถนะระดับที่ 1 และมีความรู้วิชาการ และเทคโนโลยีใหม่ๆ  </t>
  </si>
  <si>
    <t xml:space="preserve">             ในสาขาวิชาชีพของตน  </t>
  </si>
  <si>
    <t xml:space="preserve">ระดับที่ 3 : แสดงสมรรถนะระดับที่ 2  และสามารถนำความรู้วิทยาการ หรือ                            </t>
  </si>
  <si>
    <t xml:space="preserve">              เทคโนโลยีใหม่ๆ มาปรับใช้ในการปฏิบัติหน้าที่ราชการ</t>
  </si>
  <si>
    <t>ระดับที่ 4 : แสดงสมรรถนะระดับที่ 3  และศึกษา พัฒนาตนเองให้มีความรู้ และ</t>
  </si>
  <si>
    <t xml:space="preserve">               ความเชี่ยวชาญในงานมากขึ้น ทั้งในเชิงลึก และเชิงกว้างอย่างต่อเนื่อง  </t>
  </si>
  <si>
    <t xml:space="preserve">ระดับที่ 5 : แสดงสมรรถนะระดับที่ 4  และสนับสนุนการทำงานของคนในมหาวิทยาลัย               </t>
  </si>
  <si>
    <r>
      <rPr>
        <rFont val="Sarabun"/>
        <color theme="1"/>
        <sz val="14.0"/>
      </rPr>
      <t xml:space="preserve">               ที่เน้นความเชี่ยวชาญในวิทยาการด้านต่าง ๆ 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</si>
  <si>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t xml:space="preserve">4. การยึดมั่นในความถูกต้อง </t>
  </si>
  <si>
    <t>ชอบธรรม และจริยธรรม</t>
  </si>
  <si>
    <t xml:space="preserve">ระดับที่ 1 : มีความสุจริต  </t>
  </si>
  <si>
    <t>ระดับที่ 2 : แสดงสมรรถนะระดับที่ 1 และมีสัจจะเชื่อถือได้</t>
  </si>
  <si>
    <t>ระดับที่ 3 : แสดงสมรรถนะระดับที่ 2 และยึดมั่นในหลักการ</t>
  </si>
  <si>
    <t>ระดับที่ 4 : แสดงสมรรถนะระดับที่ 3 และยืนหยัดเพื่อความถูกต้อง</t>
  </si>
  <si>
    <t>ระดับที่ 5 : แสดงสมรรถนะระดับที่ 4 และอุทิศตนเพื่อความยุติธรรม</t>
  </si>
  <si>
    <r>
      <rPr>
        <rFont val="Sarabun"/>
        <b/>
        <color theme="1"/>
        <sz val="16.0"/>
      </rPr>
      <t xml:space="preserve">สมรรถนะหลัก </t>
    </r>
    <r>
      <rPr>
        <rFont val="TH SarabunPSK"/>
        <b/>
        <color rgb="FF000000"/>
        <sz val="14.0"/>
      </rPr>
      <t>(ต่อ)</t>
    </r>
  </si>
  <si>
    <t>5. การทำงานเป็นทีม</t>
  </si>
  <si>
    <t xml:space="preserve">ระดับที่ 1 : ทำหน้าที่ของตนในทีมให้สำเร็จ </t>
  </si>
  <si>
    <t>ระดับที่ 2 : แสดงสมรรถนะระดับที่ 1 และให้ความร่วมมือในการทำงานกับเพื่อนร่วมงาน</t>
  </si>
  <si>
    <t>ระดับที่ 3 : แสดงสมรรถนะระดับที่ 2 และประสานความร่วมมือของสมาชิกในทีม</t>
  </si>
  <si>
    <t>ระดับที่ 4 : แสดงสมรรถนะระดับที่ 3 และสนับสนุน ช่วยเหลือเพื่อนร่วมทีม เพื่อให้งาน</t>
  </si>
  <si>
    <t xml:space="preserve">              ประสบความสำเร็จ</t>
  </si>
  <si>
    <t>ระดับที่ 5 :แสดงสมรรถนะระดับที่ 4 และสามารถนำทีมให้ปฏิบัติภารกิจให้ได้ผลสำเร็จ</t>
  </si>
  <si>
    <t>สมรรถนะเฉพาะ สายงานการสอน</t>
  </si>
  <si>
    <t xml:space="preserve"> 6. การใส่ใจและพัฒนาผู้อื่น</t>
  </si>
  <si>
    <t>ระดับที่ 1 : ใส่ใจและให้ความสำคัญในการส่งเสริมและพัฒนาผู้อื่น</t>
  </si>
  <si>
    <t>ระดับที่ 2 : แสดงสมรรถนะระดับที่ 1 และสอน หรือให้คำแนะนำเพื่อพัฒนาให้ผู้อื่นมี</t>
  </si>
  <si>
    <t xml:space="preserve">               ศักยภาพ หรือมีสุขภาวะทั้งทางปัญญา ร่างกาย จิตใจ หรือทัศนคติที่ดี </t>
  </si>
  <si>
    <t>ระดับที่ 3 : แสดงสมรรถนะระดับที่ 2   และใส่ใจในการให้เหตุผลประกอบการแนะนำ</t>
  </si>
  <si>
    <t xml:space="preserve">               หรือมีส่วนสนับสนุนในการพัฒนาผู้อื่น</t>
  </si>
  <si>
    <t>ระดับที่ 4 : แสดงสมรรถนะระดับที่ 3 และติดตามและให้คำติชมเพื่อส่งเสริมการ</t>
  </si>
  <si>
    <t xml:space="preserve">               พัฒนาอย่างต่อเนื่อง</t>
  </si>
  <si>
    <t>ระดับที่ 5 : แสดงสมรรถนะระดับที่ 4 และมุ่งเน้นการพัฒนาจากรากของปัญหา</t>
  </si>
  <si>
    <r>
      <rPr>
        <rFont val="Sarabun"/>
        <color theme="1"/>
        <sz val="14.0"/>
      </rPr>
      <t xml:space="preserve">               หรือความต้องการที่แท้จริง</t>
    </r>
    <r>
      <rPr>
        <rFont val="TH SarabunPSK"/>
        <b/>
        <color rgb="FF000000"/>
        <sz val="14.0"/>
        <u/>
      </rPr>
      <t xml:space="preserve">  </t>
    </r>
  </si>
  <si>
    <t>สมรรถนะเฉพาะ สายงานการสอน (ต่อ)</t>
  </si>
  <si>
    <t xml:space="preserve"> 7. ความผูกพันที่มีต่อมหาวิทยาลัย</t>
  </si>
  <si>
    <t>ระดับที่ 1 : ปฏิบัติตนเป็นส่วนหนึ่งของมหาวิทยาลัย</t>
  </si>
  <si>
    <t>ระดับที่ 2 : แสดงสมรรถนะระดับที่ 1 และแสดงความภักดีต่อมหาวิทยาลัย</t>
  </si>
  <si>
    <t>ระดับที่ 3 : แสดงสมรรถนะระดับที่ 2 และมีส่วนร่วมในการผลักดันพันธกิจ</t>
  </si>
  <si>
    <t xml:space="preserve">               ของมหาวิทยาลัย  </t>
  </si>
  <si>
    <t>ระดับที่ 4 : แสดงสมรรถนะระดับที่ 3  และ ยึดถือประโยชน์ของมหาวิทยาลัยเป็นที่ตั้ง</t>
  </si>
  <si>
    <t xml:space="preserve">ระดับที่ 5 : แสดงสมรรถนะระดับที่ 4 และเสียสละเพื่อประโยชน์ของมหาวิทยาลัย  </t>
  </si>
  <si>
    <t>8. การมีความคิดริเริ่มและนวัตกรรม</t>
  </si>
  <si>
    <t xml:space="preserve">ระดับที่ 1 : มีความสนใจศึกษาการใช้นวัตกรรมเพื่อพัฒนาการเรียนการสอน </t>
  </si>
  <si>
    <r>
      <rPr>
        <rFont val="Sarabun"/>
        <color theme="1"/>
        <sz val="14.0"/>
      </rPr>
      <t>ระดับที่ 2 : แสดงสมรรถนะระดับที่ 1 และใช้</t>
    </r>
    <r>
      <rPr>
        <rFont val="TH SarabunPSK"/>
        <color rgb="FF000000"/>
        <sz val="16.0"/>
      </rPr>
      <t>นวัตกรรมที่ผู้อื่นคิดค้น ในการพัฒนา</t>
    </r>
  </si>
  <si>
    <t xml:space="preserve">             เรียนการสอน</t>
  </si>
  <si>
    <t>ระดับที่ 3 : แสดงสมรรถนะระดับที่ 2 และทดลองสร้างดัดแปลงนวัตกรรมที่มีอยู่แล้ว</t>
  </si>
  <si>
    <t xml:space="preserve">               เป็นนวัตกรรมใหม่ </t>
  </si>
  <si>
    <t>ระดับที่ 4 : แสดงสมรรถนะระดับที่ 3 และสามารถสร้างนวัตกรรมใหม่ที่ช่วยพัฒนา</t>
  </si>
  <si>
    <t xml:space="preserve">               การเรียนการสอนด้วยตนเอง</t>
  </si>
  <si>
    <t>ระดับที่ 5 : แสดงสมรรถนะระดับที่ 4 และมีการปรับปรุง หรือคิดค้นนวัตกรรมใหม่</t>
  </si>
  <si>
    <r>
      <rPr>
        <rFont val="Sarabun"/>
        <color theme="1"/>
        <sz val="14.0"/>
      </rPr>
      <t xml:space="preserve">               อย่างต่อเนื่อง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</si>
  <si>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t>9. ทักษะการถ่ายทอดความรู้</t>
  </si>
  <si>
    <t>ระดับที่ 1 : มีทักษะในการนำเข้าสู่บทเรียน หรือการจูงใจ ให้ผู้เรียนสนใจ</t>
  </si>
  <si>
    <t xml:space="preserve">               เรื่องที่จัดการเรียนการสอน </t>
  </si>
  <si>
    <t>ระดับที่ 2 : แสดงสมรรถนะระดับที่ 1 และมีทักษะในการถ่ายทอดความรู้ แบบต่าง ๆ</t>
  </si>
  <si>
    <t xml:space="preserve">               อย่างหลากหลาย </t>
  </si>
  <si>
    <t>ระดับที่ 3 : แสดงสมรรถนะระดับที่ 3 และมีทักษะในการวางแผนการถ่ายทอดความรู้</t>
  </si>
  <si>
    <t xml:space="preserve">               ได้สอดคล้องกับกลุ่มผู้เรียน  </t>
  </si>
  <si>
    <r>
      <rPr>
        <rFont val="Sarabun"/>
        <color theme="1"/>
        <sz val="14.0"/>
      </rPr>
      <t xml:space="preserve">ระดับที่ 4 : แสดงสมรรถนะระดับที่ 4 และสามารถปรับรูปแบบการถ่ายทอดความรู้ </t>
    </r>
    <r>
      <rPr>
        <rFont val="TH SarabunPSK"/>
        <color rgb="FF000000"/>
        <sz val="16.0"/>
      </rPr>
      <t xml:space="preserve"> </t>
    </r>
  </si>
  <si>
    <t xml:space="preserve">             เพื่อแก้ปัญหา  หรือเพิ่มประสิทธิภาพ การเรียนการสอนได้</t>
  </si>
  <si>
    <t xml:space="preserve">ระดับที่ 5 : แสดงสมรรถนะระดับที่ 4 และสามารถให้คำแนะนำแก่ผู้ร่วมงาน ในการ              </t>
  </si>
  <si>
    <r>
      <rPr>
        <rFont val="Sarabun"/>
        <color theme="1"/>
        <sz val="14.0"/>
      </rPr>
      <t xml:space="preserve">               พัฒนาการถ่ายทอดความรู้ </t>
    </r>
    <r>
      <rPr>
        <rFont val="TH SarabunPSK"/>
        <color rgb="FF000000"/>
        <sz val="16.0"/>
      </rPr>
      <t xml:space="preserve">ได้  </t>
    </r>
  </si>
  <si>
    <t>10. การประสานงาน</t>
  </si>
  <si>
    <t>ระดับที่ 1 : ปฏิบัติงานร่วมกับผู้อื่นในงานประจำ ได้สำเร็จลุล่วงอย่างราบรื่น</t>
  </si>
  <si>
    <t>ระดับที่ 2 : แสดงสมรรถนะระดับที่ 1 และประสานงานกับผู้อื่นทั้งภายใน/ภายนอก</t>
  </si>
  <si>
    <t xml:space="preserve">               หน่วยงานได้โดยไม่มีข้อขัดแย้ง</t>
  </si>
  <si>
    <t>ระดับที่ 3 : แสดงสมรรถนะระดับที่ 2 และสามารถปรับเปลี่ยนวิธีการติดต่อ</t>
  </si>
  <si>
    <t xml:space="preserve">               ประสานงานให้เหมาะสมกับสถานการณ์</t>
  </si>
  <si>
    <t>ระดับที่ 4 : แสดงสมรรถนะระดับที่ 3 และสามารถพัฒนารูปแบบการประสานความ</t>
  </si>
  <si>
    <t xml:space="preserve">              ร่วมมือระหว่างหน่วยงาน ให้มีการเชื่อมโยงกันทุกหน่วยงาน</t>
  </si>
  <si>
    <t>ระดับที่ 5 :แสดงสมรรถนะระดับที่ 4 และสามารถกำหนดนโยบาย และแนวทางการ</t>
  </si>
  <si>
    <t xml:space="preserve">              ประสานความร่วมมือทั้งภายในภายนอกหน่วยงาน</t>
  </si>
  <si>
    <t>หลักเกณฑ์การประเมินพฤติกรรม (สมรรถนะ)</t>
  </si>
  <si>
    <t>สมรรถนะที่แสดงออกจริงสูงกว่าหรือเท่ากับ  ระดับสมรรถนะที่คาดหวัง       ได้   3 คะแนน</t>
  </si>
  <si>
    <t>สมรรถนะที่แสดงออกจริงต่ำกว่า  ระดับสมรรถนะที่คาดหวัง  1  ระดับ        ได้  2 คะแนน</t>
  </si>
  <si>
    <t>สมรรถนะที่แสดงออกจริงต่ำกว่า  ระดับสมรรถนะที่คาดหวัง  2  ระดับ        ได้  1 คะแนน</t>
  </si>
  <si>
    <t>สมรรถนะที่แสดงออกจริงต่ำกว่า  ระดับสมรรถนะที่คาดหวัง  3  ระดับ        ได้  0 คะแนน</t>
  </si>
  <si>
    <t>สรุปคะแนนการประเมินพฤติกรรม(สมรรถนะ)</t>
  </si>
  <si>
    <t>ผลการประเมิน</t>
  </si>
  <si>
    <t>สูงกว่า/</t>
  </si>
  <si>
    <t>ต่ำกว่า</t>
  </si>
  <si>
    <t>การมุ่งผลสัมฤทธิ์</t>
  </si>
  <si>
    <t>การบริการที่ดี</t>
  </si>
  <si>
    <t>การสั่งสมความเชี่ยวชาญวิชาชีพ</t>
  </si>
  <si>
    <t>การยึดมั่นในความถูกต้อง ชอบธรรม และจริยธรรม</t>
  </si>
  <si>
    <t>การทำงานเป็นทึม</t>
  </si>
  <si>
    <t>การใส่ใจและพัฒนาผู้อื่น</t>
  </si>
  <si>
    <t>ความผูกพันที่มีต่อมหาวิทยาลัย</t>
  </si>
  <si>
    <t>การมีความคิดริเริ่มและนวัตกรรม</t>
  </si>
  <si>
    <t>ทักษะการถ่ายทอดความรู้</t>
  </si>
  <si>
    <t>การประสานงาน</t>
  </si>
  <si>
    <t>ผลรวมคะแนน</t>
  </si>
  <si>
    <t xml:space="preserve">สรุปคะแนนส่วนพฤติกรรม (สมรรถนะ) =                                                                                     </t>
  </si>
  <si>
    <t xml:space="preserve">ผู้ประเมิน และผู้รับการประเมินได้ตกลง และเห็นพ้องกันว่า ผู้รับการประเมินจะปฏิบัติงานตามปริมาณงานที่ได้รับมอบหมาย  ตามตัวชี้วัดและเกณฑ์ที่กำหนด </t>
  </si>
  <si>
    <t xml:space="preserve">ตามความสำคัญ(น้ำหนัก) ของงานแต่ละด้าน  และจะพัฒนาตนเองให้มีพฤติกรรม(สมรรถนะ)ในระดับที่ระบุไว้  จึงลงลายมือชื่อไว้เป็นหลักฐาน  </t>
  </si>
  <si>
    <t>(ลงนามเมื่อเริ่มรอบการประเมิน)</t>
  </si>
  <si>
    <t>ลายมือชื่อ ..............................................(ผู้ประเมิน)                                     ลายมือชื่อ ........................................(ผู้รับการประเมิน)</t>
  </si>
  <si>
    <t>วันที่ .......  เดือน  ..........................  พ.ศ. ............                                    วันที่ ......  เดือน  ..........................  พ.ศ. ............</t>
  </si>
  <si>
    <t>สรุปการประเมินผลการปฏิบัติราชการ</t>
  </si>
  <si>
    <t>องค์ประกอบการประเมิน</t>
  </si>
  <si>
    <t>รวมคะแนน</t>
  </si>
  <si>
    <t>(ก)</t>
  </si>
  <si>
    <t>(ข)</t>
  </si>
  <si>
    <r>
      <rPr>
        <rFont val="Sarabun"/>
        <b/>
        <color theme="1"/>
        <sz val="16.0"/>
      </rPr>
      <t>(ก)</t>
    </r>
    <r>
      <rPr>
        <rFont val="Times New Roman"/>
        <b/>
        <color rgb="FF000000"/>
        <sz val="7.0"/>
      </rPr>
      <t xml:space="preserve">   </t>
    </r>
    <r>
      <rPr>
        <rFont val="TH SarabunPSK"/>
        <b/>
        <color rgb="FF000000"/>
        <sz val="16.0"/>
      </rPr>
      <t>X (ข)</t>
    </r>
  </si>
  <si>
    <t>องค์ประกอบที่ 1  ผลสัมฤทธิ์ของงาน</t>
  </si>
  <si>
    <t>องค์ประกอบที่ 2  พฤติกรรมการปฏิบัติราชการ (สมรรถนะ)</t>
  </si>
  <si>
    <t>รวม</t>
  </si>
  <si>
    <t>ระดับผลการประเมิน</t>
  </si>
  <si>
    <t>เกณฑ์ระดับผลการประเมิน</t>
  </si>
  <si>
    <t>ช่วงคะแนน (ร้อยละ)</t>
  </si>
  <si>
    <r>
      <rPr>
        <rFont val="Sarabun"/>
        <color rgb="FF000000"/>
        <sz val="16.0"/>
      </rPr>
      <t>๑.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ดีเด่น</t>
    </r>
  </si>
  <si>
    <t>90- 100</t>
  </si>
  <si>
    <r>
      <rPr>
        <rFont val="Sarabun"/>
        <color rgb="FF000000"/>
        <sz val="16.0"/>
      </rPr>
      <t>๒.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ดีมาก</t>
    </r>
  </si>
  <si>
    <t>80-89</t>
  </si>
  <si>
    <r>
      <rPr>
        <rFont val="Sarabun"/>
        <color rgb="FF000000"/>
        <sz val="16.0"/>
      </rPr>
      <t>๓.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</t>
    </r>
  </si>
  <si>
    <t>70-79</t>
  </si>
  <si>
    <r>
      <rPr>
        <rFont val="Sarabun"/>
        <color rgb="FF000000"/>
        <sz val="16.0"/>
      </rPr>
      <t>๔.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พอใช้</t>
    </r>
  </si>
  <si>
    <t>60-69</t>
  </si>
  <si>
    <r>
      <rPr>
        <rFont val="Sarabun"/>
        <color rgb="FF000000"/>
        <sz val="16.0"/>
      </rPr>
      <t>๕.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ต้องปรับปรุง</t>
    </r>
  </si>
  <si>
    <t>ต่ำกว่า 60</t>
  </si>
  <si>
    <t xml:space="preserve"> ความเห็นเพิ่มเติมของผู้ประเมิน</t>
  </si>
  <si>
    <r>
      <rPr>
        <rFont val="Sarabun"/>
        <b/>
        <color theme="1"/>
        <sz val="16.0"/>
      </rPr>
      <t>1)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จุดเด่น และ/หรือ  สิ่งที่ควรปรับปรุงแก้ไข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</si>
  <si>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……………………………………………………………………………………………………………………………………………………………………………………………………………………………………..………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</si>
  <si>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</si>
  <si>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r>
      <rPr>
        <rFont val="Sarabun"/>
        <b/>
        <color theme="1"/>
        <sz val="16.0"/>
      </rPr>
      <t>2)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ข้อเสนอแนะเกี่ยวกับวิธีการส่งเสริมและพัฒนา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</si>
  <si>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…………………………………………………………………………………………………………………………………………………………………………………………………………………………………….………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</si>
  <si>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</si>
  <si>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ผู้ประเมินและผู้รับการประเมินได้เห็นชอบผลการประเมิน  ตามเกณฑ์การประเมินที่ได้ตกลงกัน  ตามผลการปฏิบัติงานที่บันทึก </t>
  </si>
  <si>
    <t>และได้พัฒนาตนเองจนมีสมรรถนะในระดับที่ได้บันทึกไว้ในเอกสาร    จึงลงลายมือชื่อไว้เป็นหลักฐาน   (ลงนามเมื่อสิ้นรอบการประเมิน)</t>
  </si>
  <si>
    <t>ลายมือชื่อ .............................................. (ผู้ประเมิน)                                       ลายมือชื่อ ...................................... (ผู้รับการประเมิน)</t>
  </si>
  <si>
    <t>วันที่ ...... เดือน  ..........................  พ.ศ. ...........                                    วันที่ ...... เดือน  ..........................  พ.ศ. ............</t>
  </si>
  <si>
    <t xml:space="preserve">รอบการประเมินที่  ......   ปีงบประมาณ.................... </t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</si>
  <si>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 </t>
    </r>
    <r>
      <rPr>
        <rFont val="TH SarabunPSK"/>
        <b val="0"/>
        <color rgb="FF000000"/>
        <sz val="8.0"/>
      </rPr>
      <t xml:space="preserve">                           </t>
    </r>
    <r>
      <rPr>
        <rFont val="TH SarabunPSK"/>
        <b val="0"/>
        <color rgb="FF000000"/>
        <sz val="14.0"/>
      </rPr>
      <t xml:space="preserve">              1 ก</t>
    </r>
  </si>
  <si>
    <t>ระดับ 1 = มีภาระงาน ไม่เกิน 16   ภาระงาน</t>
  </si>
  <si>
    <t xml:space="preserve">ระดับ 2 = มีภาระงาน    17 -21   ภาระงาน     </t>
  </si>
  <si>
    <t>ระดับ 3 = มีภาระงาน    22 -27   ภาระงาน</t>
  </si>
  <si>
    <t>ระดับ 4 = มีภาระงาน    28 -32   ภาระงาน</t>
  </si>
  <si>
    <t>ระดับ 5 = มีภาระงาน ตั้งแต่ 33 ภาระงานขึ้นไป</t>
  </si>
  <si>
    <t>ระดับ 1 = มีภาระงาน           1   ภาระงาน</t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</si>
  <si>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สถานที่ ............................วันที่............    นักศึกษา .... คน   </t>
    </r>
  </si>
  <si>
    <t>ระดับ 2 = มีภาระงาน           2   ภาระงาน</t>
  </si>
  <si>
    <t>ระดับ 3 = มีภาระงาน        3-4   ภาระงาน</t>
  </si>
  <si>
    <t>ระดับ 4 = มีภาระงาน        5-6   ภาระงาน</t>
  </si>
  <si>
    <t>ระดับ 5 = มีภาระงาน ตั้งแต่  7  ภาระงานขึ้นไป</t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</si>
  <si>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หมู่เรียน.........................                   นักศึกษา ...... คน   </t>
    </r>
  </si>
  <si>
    <r>
      <rPr>
        <rFont val="Sarabun"/>
        <b/>
        <color theme="1"/>
        <sz val="14.0"/>
      </rPr>
      <t>3)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 ชมรม/ชุมนุม</t>
    </r>
    <r>
      <rPr>
        <rFont val="TH SarabunPSK"/>
        <b val="0"/>
        <color rgb="FF000000"/>
        <sz val="14.0"/>
      </rPr>
      <t>.     จำนวน....... ชมรม</t>
    </r>
  </si>
  <si>
    <r>
      <rPr>
        <rFont val="Sarabun"/>
        <b/>
        <color theme="1"/>
        <sz val="14.0"/>
      </rPr>
      <t>4)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วิทยานิพนธ์ ป.โท </t>
    </r>
    <r>
      <rPr>
        <rFont val="TH SarabunPSK"/>
        <b val="0"/>
        <color rgb="FF000000"/>
        <sz val="14.0"/>
      </rPr>
      <t>จำนวน....... เรื่อง</t>
    </r>
  </si>
  <si>
    <r>
      <rPr>
        <rFont val="Sarabun"/>
        <b/>
        <color theme="1"/>
        <sz val="14.0"/>
      </rPr>
      <t xml:space="preserve">    เป็นที่ปรึกษางานวิจัย/ปัญหาพิเศษ</t>
    </r>
    <r>
      <rPr>
        <rFont val="TH SarabunPSK"/>
        <b val="0"/>
        <color rgb="FF000000"/>
        <sz val="14.0"/>
      </rPr>
      <t xml:space="preserve">  </t>
    </r>
    <r>
      <rPr>
        <rFont val="TH SarabunPSK"/>
        <b/>
        <color rgb="FF000000"/>
        <sz val="14.0"/>
      </rPr>
      <t>ป.ตรี.</t>
    </r>
    <r>
      <rPr>
        <rFont val="TH SarabunPSK"/>
        <b val="0"/>
        <color rgb="FF000000"/>
        <sz val="14.0"/>
      </rPr>
      <t xml:space="preserve">   จำนวน ..... เรื่อง</t>
    </r>
  </si>
  <si>
    <r>
      <rPr>
        <rFont val="Sarabun"/>
        <b/>
        <color theme="1"/>
        <sz val="14.0"/>
      </rPr>
      <t xml:space="preserve">5) เป็นกรรมการสาขา   สาขาวิชา </t>
    </r>
    <r>
      <rPr>
        <rFont val="TH SarabunPSK"/>
        <b val="0"/>
        <color rgb="FF000000"/>
        <sz val="14.0"/>
      </rPr>
      <t>...............................................</t>
    </r>
  </si>
  <si>
    <r>
      <rPr>
        <rFont val="Sarabun"/>
        <b/>
        <color theme="1"/>
        <sz val="16.0"/>
      </rPr>
      <t>แบบลงนามข้อตกลง และแบบประเมินผลสัมฤทธิ์ สำหรับภาระงานด้านต่าง ๆ(ต่อ)</t>
    </r>
    <r>
      <rPr>
        <rFont val="TH SarabunPSK"/>
        <b/>
        <color rgb="FF000000"/>
        <sz val="14.0"/>
      </rPr>
      <t xml:space="preserve">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</si>
  <si>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</t>
    </r>
    <r>
      <rPr>
        <rFont val="TH SarabunPSK"/>
        <b/>
        <color rgb="FF000000"/>
        <sz val="14.0"/>
      </rPr>
      <t xml:space="preserve">  1.2.1 เอกสารรายละเอียดวิชา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</si>
  <si>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= มีเอกสารรายละเอียดวิชา(มคอ.3)/แผนการสอนครบทุกรายวิชา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</si>
  <si>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 = มี  1  และ เอกสารมีรูปแบบตรงตามที่กำหนด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</si>
  <si>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 = มี  2  และ มีความสอดคล้องระหว่างคำอธิบายรายวิชา กิจกรรม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</si>
  <si>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  3  และ ส่งเอกสารต่อคณะตามเวลาที่กำหนด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</si>
  <si>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  4  และ  มีการปรับปรุงเอกสาร เพื่อใช้งานครั้งต่อไป</t>
    </r>
  </si>
  <si>
    <r>
      <rPr>
        <rFont val="Sarabun"/>
        <color theme="1"/>
        <sz val="14.0"/>
      </rPr>
      <t xml:space="preserve"> 1.</t>
    </r>
    <r>
      <rPr>
        <rFont val="TH SarabunPSK"/>
        <b/>
        <color rgb="FF000000"/>
        <sz val="14.0"/>
      </rPr>
      <t>2.2 การจัดกิจกรรมการเรียนการสอน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</si>
  <si>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1 = สอนไม่ครบเนื้อหาตามคำอธิบายรายวิชาที่หลักสูตรกำหนด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</si>
  <si>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= สอนครบเนื้อหาในหลักสูตร  และเป็นไปตามที่ระบุใน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</si>
  <si>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 2  และ ใช้วิธีการสอนที่หลากหลาย  โดยให้ นักศึกษามี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</si>
  <si>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เข้าสอนตามเวลาที่กำหนด ตั้งแต่ร้อยละแปดสิบขึ้นไป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</si>
  <si>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 4  และ มีการปรับกิจกรรมการเรียนการสอนให้เหมาะสม</t>
    </r>
  </si>
  <si>
    <r>
      <rPr>
        <rFont val="Sarabun"/>
        <color theme="1"/>
        <sz val="14.0"/>
      </rPr>
      <t xml:space="preserve">    1.</t>
    </r>
    <r>
      <rPr>
        <rFont val="TH SarabunPSK"/>
        <b/>
        <color rgb="FF000000"/>
        <sz val="14.0"/>
      </rPr>
      <t>2.3  ความพึงพอใจของนักศึกษา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</si>
  <si>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ระดับความพึงพอใจเฉลี่ย   น้อยกว่า  1.50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</si>
  <si>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ระดับความพึงพอใจเฉลี่ย   ระหว่าง 1.50 และ 2.49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</si>
  <si>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ระดับความพึงพอใจเฉลี่ย  ระหว่าง 2.50 และ 3.49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</si>
  <si>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ระดับความพึงพอใจเฉลี่ย  ระหว่าง 3.50 และ 4.49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</si>
  <si>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ระดับความพึงพอใจเฉลี่ย ตั้งแต่  4.50 ขึ้นไป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</si>
  <si>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</t>
    </r>
    <r>
      <rPr>
        <rFont val="TH SarabunPSK"/>
        <b val="0"/>
        <color rgb="FF000000"/>
        <sz val="14.0"/>
      </rPr>
      <t>1 ก</t>
    </r>
  </si>
  <si>
    <t>รายการประเมินคุณภาพและ
ประสิทธิภาพ</t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</si>
  <si>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 xml:space="preserve"> 2.4  เอกสารประกอบและสื่อการ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</si>
  <si>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ไม่ระบุเอกสารประกอบการสอน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</si>
  <si>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กำหนดรายชื่อเอกสารประกอบการสอน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</si>
  <si>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= มี  2  และ ใช้สื่ออื่น ๆ 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</si>
  <si>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ได้กำหนดเอกสารหลักประกอบการเรียนการสอน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</si>
  <si>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มี  4  และ มีการนำเทคโนโลยีสารสนเทศมาใช้ในการเรียนการสอน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</si>
  <si>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= ชี้แจงแนวทางการประเมินผลก่อนเริ่มการสอน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</si>
  <si>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 1  และ ใช้วิธีการวัดผลที่เหมาะสมกับเนื้อหา และ กิจกรรม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</si>
  <si>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2 และดำเนินการวัด/ประเมินผลตามแนวทาง/ เกณฑ์ที่กำหนด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</si>
  <si>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3  และ ส่งผลการเรียนตรงตามเวลาที่คณะกำหนด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</si>
  <si>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4  และ  มีการนำผลการประเมินมาปรับปรุงการเรียนการสอน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</si>
  <si>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</si>
  <si>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</si>
  <si>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3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</si>
  <si>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4-5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</si>
  <si>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</si>
  <si>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</si>
  <si>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</si>
  <si>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</si>
  <si>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</si>
  <si>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</si>
  <si>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</si>
  <si>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บรรลุเป้าหมาย 4  ประเด็น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</si>
  <si>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>2.8  การปฏิบัติงานอย่างประหยัด และ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</si>
  <si>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2  =  ใช้ทรัพยากรไม่เกินที่ได้รับจัดสรร แล้วได้ผลงานน้อยกว่า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</si>
  <si>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 ใช้ทรัพยากรไม่เกินที่ได้รับจัดสรร แล้วได้ผลงานไม่เกิน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</si>
  <si>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4  =  ใช้ทรัพยากรตามที่ได้รับจัดสรร แล้วได้ผลงานไม่น้อย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</si>
  <si>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=  ใช้ทรัพยากรน้อยกว่าที่ได้รับจัดสรรไม่เกินร้อยละสิบ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</si>
  <si>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2 ข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</si>
  <si>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</si>
  <si>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4 – 5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</si>
  <si>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6- 8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</si>
  <si>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9 -10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</si>
  <si>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มีภาระงานตั้งแต่    11   ภาระงานขึ้นไป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</si>
  <si>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5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</si>
  <si>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6 – 8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</si>
  <si>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9- 10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</si>
  <si>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11 -12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</si>
  <si>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    13   ภาระงานขึ้นไป</t>
    </r>
  </si>
  <si>
    <t>รองศาสตราจารย์</t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</si>
  <si>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8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</si>
  <si>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9 – 11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</si>
  <si>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12- 13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</si>
  <si>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14 -15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</si>
  <si>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มีภาระงานตั้งแต่    16   ภาระงานขึ้นไป</t>
    </r>
  </si>
  <si>
    <r>
      <rPr>
        <rFont val="Sarabun"/>
        <b/>
        <color theme="1"/>
        <sz val="14.0"/>
      </rPr>
      <t xml:space="preserve">บันทึกเพิ่มเติม   </t>
    </r>
    <r>
      <rPr>
        <rFont val="TH SarabunPSK"/>
        <b val="0"/>
        <color rgb="FF000000"/>
        <sz val="14.0"/>
      </rPr>
      <t xml:space="preserve"> 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</si>
  <si>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2 ข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</si>
  <si>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เป็นงานวิจัยพัฒนาการเรียนการสอน/เอกสารประกอบ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</si>
  <si>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เป็นงานวิจัยทุนของมหาวิทยาลัย/ตำรา/เอกสารคำสอน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</si>
  <si>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 เป็นงานวิจัยจากทุนภายนอกมหาวิทยาลัย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</si>
  <si>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 xml:space="preserve"> 2.2.2 ก. ประสิทธิภาพการดำเนินการวิจัย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</si>
  <si>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=  ได้ดำเนินการตามกำหนดในแผนดำเนินงาน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</si>
  <si>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 มี 4  และ มีการรายงานผลต่อหน่วยงานผู้ให้ทุนตาม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</si>
  <si>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 บทความวิจัย/ผลงานได้รับการเผยแพร่ในระดับท้องถิ่น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</si>
  <si>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 มีการนำผลงานไปใช้ประโยชน์ หรือได้รับการเผยแพร่ในระดับ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</si>
  <si>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บทความวิจัย/ผลงาน/บทความวิชาการได้รับการเผยแพร่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</si>
  <si>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rFont val="TH SarabunPSK"/>
        <b val="0"/>
        <color rgb="FF000000"/>
        <sz val="14.0"/>
      </rPr>
      <t>3 ก</t>
    </r>
  </si>
  <si>
    <r>
      <rPr>
        <rFont val="Sarabun"/>
        <color theme="1"/>
        <sz val="16.0"/>
      </rPr>
      <t xml:space="preserve">  ระดับ</t>
    </r>
    <r>
      <rPr>
        <rFont val="TH SarabunPSK"/>
        <color rgb="FF000000"/>
        <sz val="14.0"/>
      </rPr>
      <t xml:space="preserve"> 1 =  มีภาระงาน       ต่ำกว่า 2.5 ภาระงาน    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</si>
  <si>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</si>
  <si>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</si>
  <si>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</si>
  <si>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 ตั้งแต่   7.0  ภาระงานขึ้นไป</t>
    </r>
  </si>
  <si>
    <r>
      <rPr>
        <rFont val="Sarabun"/>
        <b/>
        <color theme="1"/>
        <sz val="14.0"/>
      </rPr>
      <t>บันทึกเพิ่มเติม</t>
    </r>
    <r>
      <rPr>
        <rFont val="TH SarabunPSK"/>
        <b val="0"/>
        <color rgb="FF000000"/>
        <sz val="14.0"/>
      </rPr>
      <t>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</si>
  <si>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3 ก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</si>
  <si>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</si>
  <si>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บรรลุเป้าหมาย 2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</si>
  <si>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บรรลุเป้าหมาย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</si>
  <si>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บรรลุเป้าหมาย 4  ประเด็น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</si>
  <si>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เป็นที่ปรึกษาการค้นคว้าอิสระ/ภาคนิพนธ์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</si>
  <si>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 เป็นที่ปรึกษาวิทยานิพนธ์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</si>
  <si>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มี 3  หรือ  4  และ ได้รับการยอมรับให้ปฏิบัติงาน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</si>
  <si>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rFont val="TH SarabunPSK"/>
        <b val="0"/>
        <color rgb="FF000000"/>
        <sz val="14.0"/>
      </rPr>
      <t>4 ก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</si>
  <si>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                                -</t>
    </r>
  </si>
  <si>
    <r>
      <rPr>
        <rFont val="Sarabun"/>
        <color theme="1"/>
        <sz val="14.0"/>
      </rPr>
      <t>1)  ร่วมกิจกรรมด้านวัฒนธรรม ….. ครั้ง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…………………..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</si>
  <si>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                               -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</si>
  <si>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                     1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</si>
  <si>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4  = มีภาระงาน                     2   ภาระงาน    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</si>
  <si>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            ตั้งแต่  3 ภาระงานขึ้นไป</t>
    </r>
  </si>
  <si>
    <r>
      <rPr>
        <rFont val="Sarabun"/>
        <b/>
        <color theme="1"/>
        <sz val="14.0"/>
      </rPr>
      <t>3</t>
    </r>
    <r>
      <rPr>
        <rFont val="TH SarabunPSK"/>
        <b val="0"/>
        <color rgb="FF000000"/>
        <sz val="14.0"/>
      </rPr>
      <t>) ร่วมกิจกรรมด้านวัฒนธรรมนอกมหาวิทยาลัย</t>
    </r>
    <r>
      <rPr>
        <rFont val="TH SarabunPSK"/>
        <b/>
        <color rgb="FF000000"/>
        <sz val="14.0"/>
      </rPr>
      <t xml:space="preserve">  </t>
    </r>
    <r>
      <rPr>
        <rFont val="TH SarabunPSK"/>
        <b val="0"/>
        <color rgb="FF000000"/>
        <sz val="14.0"/>
      </rPr>
      <t>… ครั้ง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</si>
  <si>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</si>
  <si>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</si>
  <si>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</si>
  <si>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</si>
  <si>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</si>
  <si>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</si>
  <si>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3-4 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</si>
  <si>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5 ก</t>
    </r>
    <r>
      <rPr>
        <rFont val="TH SarabunPSK"/>
        <b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</si>
  <si>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</si>
  <si>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</si>
  <si>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</si>
  <si>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ตั้งแต่  7.0  ภาระงานขึ้นไป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</si>
  <si>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</si>
  <si>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</si>
  <si>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</si>
  <si>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</si>
  <si>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บันทึกเพิ่มเติม  </t>
    </r>
    <r>
      <rPr>
        <rFont val="TH SarabunPSK"/>
        <b val="0"/>
        <color rgb="FF000000"/>
        <sz val="14.0"/>
      </rPr>
      <t>..........................................................................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</si>
  <si>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rFont val="TH SarabunPSK"/>
        <b val="0"/>
        <color rgb="FF000000"/>
        <sz val="14.0"/>
      </rPr>
      <t>5 ก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</si>
  <si>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</si>
  <si>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</si>
  <si>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</si>
  <si>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1  =                      -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</si>
  <si>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</si>
  <si>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</si>
  <si>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</si>
  <si>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  ประเด็น</t>
    </r>
  </si>
  <si>
    <r>
      <rPr>
        <rFont val="Sarabun"/>
        <color theme="1"/>
        <sz val="14.0"/>
      </rPr>
      <t xml:space="preserve">               เพื่อให้บรรลุเป้าหมายของหน่วยงาน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</si>
  <si>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 xml:space="preserve">               ที่เน้นความเชี่ยวชาญในวิทยาการด้านต่าง ๆ 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</si>
  <si>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b/>
        <color theme="1"/>
        <sz val="16.0"/>
      </rPr>
      <t xml:space="preserve">สมรรถนะหลัก </t>
    </r>
    <r>
      <rPr>
        <rFont val="TH SarabunPSK"/>
        <b/>
        <color rgb="FF000000"/>
        <sz val="14.0"/>
      </rPr>
      <t>(ต่อ)</t>
    </r>
  </si>
  <si>
    <r>
      <rPr>
        <rFont val="Sarabun"/>
        <color theme="1"/>
        <sz val="14.0"/>
      </rPr>
      <t xml:space="preserve">               หรือความต้องการที่แท้จริง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</si>
  <si>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>ระดับที่ 2 : แสดงสมรรถนะระดับที่ 1 และใช้</t>
    </r>
    <r>
      <rPr>
        <rFont val="TH SarabunPSK"/>
        <color rgb="FF000000"/>
        <sz val="16.0"/>
      </rPr>
      <t>นวัตกรรมที่ผู้อื่นคิดค้น ในการพัฒนา</t>
    </r>
  </si>
  <si>
    <r>
      <rPr>
        <rFont val="Sarabun"/>
        <color theme="1"/>
        <sz val="14.0"/>
      </rPr>
      <t xml:space="preserve">               อย่างต่อเนื่อง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</si>
  <si>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4.0"/>
      </rPr>
      <t xml:space="preserve">ระดับที่ 4 : แสดงสมรรถนะระดับที่ 4 และสามารถปรับรูปแบบการถ่ายทอดความรู้ </t>
    </r>
    <r>
      <rPr>
        <rFont val="TH SarabunPSK"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</si>
  <si>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             พัฒนาการถ่ายทอดความรู้ </t>
    </r>
    <r>
      <rPr>
        <rFont val="TH SarabunPSK"/>
        <color rgb="FF000000"/>
        <sz val="16.0"/>
      </rPr>
      <t xml:space="preserve">ได้  </t>
    </r>
  </si>
  <si>
    <r>
      <rPr>
        <rFont val="Sarabun"/>
        <b/>
        <color theme="1"/>
        <sz val="16.0"/>
      </rPr>
      <t>(ก)</t>
    </r>
    <r>
      <rPr>
        <rFont val="Times New Roman"/>
        <b/>
        <color rgb="FF000000"/>
        <sz val="7.0"/>
      </rPr>
      <t xml:space="preserve">   </t>
    </r>
    <r>
      <rPr>
        <rFont val="TH SarabunPSK"/>
        <b/>
        <color rgb="FF000000"/>
        <sz val="16.0"/>
      </rPr>
      <t>X (ข)</t>
    </r>
  </si>
  <si>
    <r>
      <rPr>
        <rFont val="Sarabun"/>
        <color rgb="FF000000"/>
        <sz val="16.0"/>
      </rPr>
      <t>๑.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ดีเด่น</t>
    </r>
  </si>
  <si>
    <r>
      <rPr>
        <rFont val="Sarabun"/>
        <color rgb="FF000000"/>
        <sz val="16.0"/>
      </rPr>
      <t>๒.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ดีมาก</t>
    </r>
  </si>
  <si>
    <r>
      <rPr>
        <rFont val="Sarabun"/>
        <color rgb="FF000000"/>
        <sz val="16.0"/>
      </rPr>
      <t>๓.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</t>
    </r>
  </si>
  <si>
    <r>
      <rPr>
        <rFont val="Sarabun"/>
        <color rgb="FF000000"/>
        <sz val="16.0"/>
      </rPr>
      <t>๔.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พอใช้</t>
    </r>
  </si>
  <si>
    <r>
      <rPr>
        <rFont val="Sarabun"/>
        <color rgb="FF000000"/>
        <sz val="16.0"/>
      </rPr>
      <t>๕.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ต้องปรับปรุง</t>
    </r>
  </si>
  <si>
    <r>
      <rPr>
        <rFont val="Sarabun"/>
        <b/>
        <color theme="1"/>
        <sz val="16.0"/>
      </rPr>
      <t>1)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จุดเด่น และ/หรือ  สิ่งที่ควรปรับปรุงแก้ไข</t>
    </r>
  </si>
  <si>
    <r>
      <rPr>
        <rFont val="Sarabun"/>
        <b/>
        <color theme="1"/>
        <sz val="16.0"/>
      </rPr>
      <t>2)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ข้อเสนอแนะเกี่ยวกับวิธีการส่งเสริมและพัฒนา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</si>
  <si>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 </t>
    </r>
    <r>
      <rPr>
        <rFont val="TH SarabunPSK"/>
        <b val="0"/>
        <color rgb="FF000000"/>
        <sz val="8.0"/>
      </rPr>
      <t xml:space="preserve">                           </t>
    </r>
    <r>
      <rPr>
        <rFont val="TH SarabunPSK"/>
        <b val="0"/>
        <color rgb="FF000000"/>
        <sz val="14.0"/>
      </rPr>
      <t xml:space="preserve">              1 ก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</si>
  <si>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สถานที่ ............................วันที่............    นักศึกษา .... คน   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</si>
  <si>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หมู่เรียน.........................                   นักศึกษา ...... คน   </t>
    </r>
  </si>
  <si>
    <r>
      <rPr>
        <rFont val="Sarabun"/>
        <b/>
        <color theme="1"/>
        <sz val="14.0"/>
      </rPr>
      <t>3)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 ชมรม/ชุมนุม</t>
    </r>
    <r>
      <rPr>
        <rFont val="TH SarabunPSK"/>
        <b val="0"/>
        <color rgb="FF000000"/>
        <sz val="14.0"/>
      </rPr>
      <t>.     จำนวน....... ชมรม</t>
    </r>
  </si>
  <si>
    <r>
      <rPr>
        <rFont val="Sarabun"/>
        <b/>
        <color theme="1"/>
        <sz val="14.0"/>
      </rPr>
      <t>4)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วิทยานิพนธ์ ป.โท </t>
    </r>
    <r>
      <rPr>
        <rFont val="TH SarabunPSK"/>
        <b val="0"/>
        <color rgb="FF000000"/>
        <sz val="14.0"/>
      </rPr>
      <t>จำนวน....... เรื่อง</t>
    </r>
  </si>
  <si>
    <r>
      <rPr>
        <rFont val="Sarabun"/>
        <b/>
        <color theme="1"/>
        <sz val="14.0"/>
      </rPr>
      <t xml:space="preserve">    เป็นที่ปรึกษางานวิจัย/ปัญหาพิเศษ</t>
    </r>
    <r>
      <rPr>
        <rFont val="TH SarabunPSK"/>
        <b val="0"/>
        <color rgb="FF000000"/>
        <sz val="14.0"/>
      </rPr>
      <t xml:space="preserve">  </t>
    </r>
    <r>
      <rPr>
        <rFont val="TH SarabunPSK"/>
        <b/>
        <color rgb="FF000000"/>
        <sz val="14.0"/>
      </rPr>
      <t>ป.ตรี.</t>
    </r>
    <r>
      <rPr>
        <rFont val="TH SarabunPSK"/>
        <b val="0"/>
        <color rgb="FF000000"/>
        <sz val="14.0"/>
      </rPr>
      <t xml:space="preserve">   จำนวน ..... เรื่อง</t>
    </r>
  </si>
  <si>
    <r>
      <rPr>
        <rFont val="Sarabun"/>
        <b/>
        <color theme="1"/>
        <sz val="14.0"/>
      </rPr>
      <t xml:space="preserve">5) เป็นกรรมการสาขา   สาขาวิชา </t>
    </r>
    <r>
      <rPr>
        <rFont val="TH SarabunPSK"/>
        <b val="0"/>
        <color rgb="FF000000"/>
        <sz val="14.0"/>
      </rPr>
      <t>...............................................</t>
    </r>
  </si>
  <si>
    <r>
      <rPr>
        <rFont val="Sarabun"/>
        <b/>
        <color theme="1"/>
        <sz val="16.0"/>
      </rPr>
      <t>แบบลงนามข้อตกลง และแบบประเมินผลสัมฤทธิ์ สำหรับภาระงานด้านต่าง ๆ(ต่อ)</t>
    </r>
    <r>
      <rPr>
        <rFont val="TH SarabunPSK"/>
        <b/>
        <color rgb="FF000000"/>
        <sz val="14.0"/>
      </rPr>
      <t xml:space="preserve">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</si>
  <si>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</t>
    </r>
    <r>
      <rPr>
        <rFont val="TH SarabunPSK"/>
        <b/>
        <color rgb="FF000000"/>
        <sz val="14.0"/>
      </rPr>
      <t xml:space="preserve">  1.2.1 เอกสารรายละเอียดวิชา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</si>
  <si>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= มีเอกสารรายละเอียดวิชา(มคอ.3)/แผนการสอนครบทุกรายวิชา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</si>
  <si>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 = มี  1  และ เอกสารมีรูปแบบตรงตามที่กำหนด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</si>
  <si>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 = มี  2  และ มีความสอดคล้องระหว่างคำอธิบายรายวิชา กิจกรรม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</si>
  <si>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  3  และ ส่งเอกสารต่อคณะตามเวลาที่กำหนด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</si>
  <si>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  4  และ  มีการปรับปรุงเอกสาร เพื่อใช้งานครั้งต่อไป</t>
    </r>
  </si>
  <si>
    <r>
      <rPr>
        <rFont val="Sarabun"/>
        <color theme="1"/>
        <sz val="14.0"/>
      </rPr>
      <t xml:space="preserve"> 1.</t>
    </r>
    <r>
      <rPr>
        <rFont val="TH SarabunPSK"/>
        <b/>
        <color rgb="FF000000"/>
        <sz val="14.0"/>
      </rPr>
      <t>2.2 การจัดกิจกรรมการเรียนการสอน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</si>
  <si>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1 = สอนไม่ครบเนื้อหาตามคำอธิบายรายวิชาที่หลักสูตรกำหนด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</si>
  <si>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= สอนครบเนื้อหาในหลักสูตร  และเป็นไปตามที่ระบุใน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</si>
  <si>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 2  และ ใช้วิธีการสอนที่หลากหลาย  โดยให้ นักศึกษามี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</si>
  <si>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เข้าสอนตามเวลาที่กำหนด ตั้งแต่ร้อยละแปดสิบขึ้นไป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</si>
  <si>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 4  และ มีการปรับกิจกรรมการเรียนการสอนให้เหมาะสม</t>
    </r>
  </si>
  <si>
    <r>
      <rPr>
        <rFont val="Sarabun"/>
        <color theme="1"/>
        <sz val="14.0"/>
      </rPr>
      <t xml:space="preserve">    1.</t>
    </r>
    <r>
      <rPr>
        <rFont val="TH SarabunPSK"/>
        <b/>
        <color rgb="FF000000"/>
        <sz val="14.0"/>
      </rPr>
      <t>2.3  ความพึงพอใจของนักศึกษา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</si>
  <si>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ระดับความพึงพอใจเฉลี่ย   น้อยกว่า  1.50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</si>
  <si>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ระดับความพึงพอใจเฉลี่ย   ระหว่าง 1.50 และ 2.49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</si>
  <si>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ระดับความพึงพอใจเฉลี่ย  ระหว่าง 2.50 และ 3.49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</si>
  <si>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ระดับความพึงพอใจเฉลี่ย  ระหว่าง 3.50 และ 4.49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</si>
  <si>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ระดับความพึงพอใจเฉลี่ย ตั้งแต่  4.50 ขึ้นไป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</si>
  <si>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</si>
  <si>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 xml:space="preserve"> 2.4  เอกสารประกอบและสื่อการ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</si>
  <si>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ไม่ระบุเอกสารประกอบการสอน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</si>
  <si>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กำหนดรายชื่อเอกสารประกอบการสอน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</si>
  <si>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= มี  2  และ ใช้สื่ออื่น ๆ 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</si>
  <si>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ได้กำหนดเอกสารหลักประกอบการเรียนการสอน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</si>
  <si>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มี  4  และ มีการนำเทคโนโลยีสารสนเทศมาใช้ในการเรียนการสอน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</si>
  <si>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= ชี้แจงแนวทางการประเมินผลก่อนเริ่มการสอน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</si>
  <si>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 1  และ ใช้วิธีการวัดผลที่เหมาะสมกับเนื้อหา และ กิจกรรม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</si>
  <si>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2 และดำเนินการวัด/ประเมินผลตามแนวทาง/ เกณฑ์ที่กำหนด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</si>
  <si>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3  และ ส่งผลการเรียนตรงตามเวลาที่คณะกำหนด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</si>
  <si>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4  และ  มีการนำผลการประเมินมาปรับปรุงการเรียนการสอน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</si>
  <si>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</si>
  <si>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</si>
  <si>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3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</si>
  <si>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4-5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</si>
  <si>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</si>
  <si>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</si>
  <si>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</si>
  <si>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</si>
  <si>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</si>
  <si>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</si>
  <si>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</si>
  <si>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บรรลุเป้าหมาย 4  ประเด็น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</si>
  <si>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>2.8  การปฏิบัติงานอย่างประหยัด และ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</si>
  <si>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2  =  ใช้ทรัพยากรไม่เกินที่ได้รับจัดสรร แล้วได้ผลงานน้อยกว่า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</si>
  <si>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 ใช้ทรัพยากรไม่เกินที่ได้รับจัดสรร แล้วได้ผลงานไม่เกิน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</si>
  <si>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4  =  ใช้ทรัพยากรตามที่ได้รับจัดสรร แล้วได้ผลงานไม่น้อย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</si>
  <si>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=  ใช้ทรัพยากรน้อยกว่าที่ได้รับจัดสรรไม่เกินร้อยละสิบ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</si>
  <si>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2 ก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</si>
  <si>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                        -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</si>
  <si>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                         -  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</si>
  <si>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มีภาระงานไม่เกิน  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</si>
  <si>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   4-5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</si>
  <si>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มีภาระงานตั้งแต่ 6 ภาระงาน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ขึ้นไป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</si>
  <si>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1                         -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</si>
  <si>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ไม่เกิน   3 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</si>
  <si>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  4-5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</si>
  <si>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มีภาระงาน           6-8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</si>
  <si>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มีภาระงานตั้งแต่ 9 ภาระงานขึ้นไป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</si>
  <si>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</si>
  <si>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4 – 5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</si>
  <si>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6- 8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</si>
  <si>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9 -10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</si>
  <si>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    11   ภาระงานขึ้นไป</t>
    </r>
  </si>
  <si>
    <r>
      <rPr>
        <rFont val="Sarabun"/>
        <b/>
        <color theme="1"/>
        <sz val="14.0"/>
      </rPr>
      <t xml:space="preserve">บันทึกเพิ่มเติม   </t>
    </r>
    <r>
      <rPr>
        <rFont val="TH SarabunPSK"/>
        <b val="0"/>
        <color rgb="FF000000"/>
        <sz val="14.0"/>
      </rPr>
      <t xml:space="preserve"> 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</si>
  <si>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2 ก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</si>
  <si>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เป็นงานวิจัยพัฒนาการเรียนการสอน/เอกสารประกอบ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</si>
  <si>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เป็นงานวิจัยทุนของมหาวิทยาลัย/ตำรา/เอกสารคำสอน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</si>
  <si>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 เป็นงานวิจัยจากทุนภายนอกมหาวิทยาลัย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</si>
  <si>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 xml:space="preserve"> 2.2.2 ก. ประสิทธิภาพการดำเนินการวิจัย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</si>
  <si>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=  ได้ดำเนินการตามกำหนดในแผนดำเนินงาน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</si>
  <si>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 มี 4  และ มีการรายงานผลต่อหน่วยงานผู้ให้ทุนตาม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</si>
  <si>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 บทความวิจัย/ผลงานได้รับการเผยแพร่ในระดับท้องถิ่น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</si>
  <si>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 มีการนำผลงานไปใช้ประโยชน์ หรือได้รับการเผยแพร่ในระดับ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</si>
  <si>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บทความวิจัย/ผลงาน/บทความวิชาการได้รับการเผยแพร่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</si>
  <si>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rFont val="TH SarabunPSK"/>
        <b val="0"/>
        <color rgb="FF000000"/>
        <sz val="14.0"/>
      </rPr>
      <t>3 ข</t>
    </r>
  </si>
  <si>
    <r>
      <rPr>
        <rFont val="Sarabun"/>
        <color theme="1"/>
        <sz val="16.0"/>
      </rPr>
      <t xml:space="preserve">  ระดับ</t>
    </r>
    <r>
      <rPr>
        <rFont val="TH SarabunPSK"/>
        <color rgb="FF000000"/>
        <sz val="14.0"/>
      </rPr>
      <t xml:space="preserve"> 1 =  มีภาระงาน       ต่ำกว่า 6 ภาระงาน    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</si>
  <si>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6.0 - 7.9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</si>
  <si>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8.0 -9.9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</si>
  <si>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10.0 -11.9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</si>
  <si>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 ตั้งแต่   12  ภาระงานขึ้นไป</t>
    </r>
  </si>
  <si>
    <r>
      <rPr>
        <rFont val="Sarabun"/>
        <b/>
        <color theme="1"/>
        <sz val="14.0"/>
      </rPr>
      <t>บันทึกเพิ่มเติม</t>
    </r>
    <r>
      <rPr>
        <rFont val="TH SarabunPSK"/>
        <b val="0"/>
        <color rgb="FF000000"/>
        <sz val="14.0"/>
      </rPr>
      <t>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</si>
  <si>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3 ข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</si>
  <si>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</si>
  <si>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บรรลุเป้าหมาย 2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</si>
  <si>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บรรลุเป้าหมาย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</si>
  <si>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บรรลุเป้าหมาย 4  ประเด็น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</si>
  <si>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เป็นที่ปรึกษาการค้นคว้าอิสระ/ภาคนิพนธ์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</si>
  <si>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 เป็นที่ปรึกษาวิทยานิพนธ์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</si>
  <si>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มี 3  หรือ  4  และ ได้รับการยอมรับให้ปฏิบัติงาน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</si>
  <si>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rFont val="TH SarabunPSK"/>
        <b val="0"/>
        <color rgb="FF000000"/>
        <sz val="14.0"/>
      </rPr>
      <t>4 ก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</si>
  <si>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                                -</t>
    </r>
  </si>
  <si>
    <r>
      <rPr>
        <rFont val="Sarabun"/>
        <color theme="1"/>
        <sz val="14.0"/>
      </rPr>
      <t>1)  ร่วมกิจกรรมด้านวัฒนธรรม ….. ครั้ง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…………………..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</si>
  <si>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                               -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</si>
  <si>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                     1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</si>
  <si>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4  = มีภาระงาน                     2   ภาระงาน    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</si>
  <si>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            ตั้งแต่  3 ภาระงานขึ้นไป</t>
    </r>
  </si>
  <si>
    <r>
      <rPr>
        <rFont val="Sarabun"/>
        <b/>
        <color theme="1"/>
        <sz val="14.0"/>
      </rPr>
      <t>3</t>
    </r>
    <r>
      <rPr>
        <rFont val="TH SarabunPSK"/>
        <b val="0"/>
        <color rgb="FF000000"/>
        <sz val="14.0"/>
      </rPr>
      <t>) ร่วมกิจกรรมด้านวัฒนธรรมนอกมหาวิทยาลัย</t>
    </r>
    <r>
      <rPr>
        <rFont val="TH SarabunPSK"/>
        <b/>
        <color rgb="FF000000"/>
        <sz val="14.0"/>
      </rPr>
      <t xml:space="preserve">  </t>
    </r>
    <r>
      <rPr>
        <rFont val="TH SarabunPSK"/>
        <b val="0"/>
        <color rgb="FF000000"/>
        <sz val="14.0"/>
      </rPr>
      <t>… ครั้ง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</si>
  <si>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</si>
  <si>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</si>
  <si>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</si>
  <si>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</si>
  <si>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</si>
  <si>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</si>
  <si>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3-4 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</si>
  <si>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5 ก</t>
    </r>
    <r>
      <rPr>
        <rFont val="TH SarabunPSK"/>
        <b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</si>
  <si>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</si>
  <si>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</si>
  <si>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</si>
  <si>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ตั้งแต่  7.0  ภาระงานขึ้นไป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</si>
  <si>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</si>
  <si>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</si>
  <si>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</si>
  <si>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</si>
  <si>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บันทึกเพิ่มเติม  </t>
    </r>
    <r>
      <rPr>
        <rFont val="TH SarabunPSK"/>
        <b val="0"/>
        <color rgb="FF000000"/>
        <sz val="14.0"/>
      </rPr>
      <t>..........................................................................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</si>
  <si>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rFont val="TH SarabunPSK"/>
        <b val="0"/>
        <color rgb="FF000000"/>
        <sz val="14.0"/>
      </rPr>
      <t>5 ก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</si>
  <si>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</si>
  <si>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</si>
  <si>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</si>
  <si>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1  =                      -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</si>
  <si>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</si>
  <si>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</si>
  <si>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</si>
  <si>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  ประเด็น</t>
    </r>
  </si>
  <si>
    <r>
      <rPr>
        <rFont val="Sarabun"/>
        <color theme="1"/>
        <sz val="14.0"/>
      </rPr>
      <t xml:space="preserve">               เพื่อให้บรรลุเป้าหมายของหน่วยงาน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</si>
  <si>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 xml:space="preserve">               ที่เน้นความเชี่ยวชาญในวิทยาการด้านต่าง ๆ 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</si>
  <si>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b/>
        <color theme="1"/>
        <sz val="16.0"/>
      </rPr>
      <t xml:space="preserve">สมรรถนะหลัก </t>
    </r>
    <r>
      <rPr>
        <rFont val="TH SarabunPSK"/>
        <b/>
        <color rgb="FF000000"/>
        <sz val="14.0"/>
      </rPr>
      <t>(ต่อ)</t>
    </r>
  </si>
  <si>
    <r>
      <rPr>
        <rFont val="Sarabun"/>
        <color theme="1"/>
        <sz val="14.0"/>
      </rPr>
      <t xml:space="preserve">               หรือความต้องการที่แท้จริง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</si>
  <si>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>ระดับที่ 2 : แสดงสมรรถนะระดับที่ 1 และใช้</t>
    </r>
    <r>
      <rPr>
        <rFont val="TH SarabunPSK"/>
        <color rgb="FF000000"/>
        <sz val="16.0"/>
      </rPr>
      <t>นวัตกรรมที่ผู้อื่นคิดค้น ในการพัฒนา</t>
    </r>
  </si>
  <si>
    <r>
      <rPr>
        <rFont val="Sarabun"/>
        <color theme="1"/>
        <sz val="14.0"/>
      </rPr>
      <t xml:space="preserve">               อย่างต่อเนื่อง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</si>
  <si>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4.0"/>
      </rPr>
      <t xml:space="preserve">ระดับที่ 4 : แสดงสมรรถนะระดับที่ 4 และสามารถปรับรูปแบบการถ่ายทอดความรู้ </t>
    </r>
    <r>
      <rPr>
        <rFont val="TH SarabunPSK"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</si>
  <si>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             พัฒนาการถ่ายทอดความรู้ </t>
    </r>
    <r>
      <rPr>
        <rFont val="TH SarabunPSK"/>
        <color rgb="FF000000"/>
        <sz val="16.0"/>
      </rPr>
      <t xml:space="preserve">ได้  </t>
    </r>
  </si>
  <si>
    <r>
      <rPr>
        <rFont val="Sarabun"/>
        <b/>
        <color theme="1"/>
        <sz val="16.0"/>
      </rPr>
      <t>(ก)</t>
    </r>
    <r>
      <rPr>
        <rFont val="Times New Roman"/>
        <b/>
        <color rgb="FF000000"/>
        <sz val="7.0"/>
      </rPr>
      <t xml:space="preserve">   </t>
    </r>
    <r>
      <rPr>
        <rFont val="TH SarabunPSK"/>
        <b/>
        <color rgb="FF000000"/>
        <sz val="16.0"/>
      </rPr>
      <t>X (ข)</t>
    </r>
  </si>
  <si>
    <r>
      <rPr>
        <rFont val="Sarabun"/>
        <color rgb="FF000000"/>
        <sz val="16.0"/>
      </rPr>
      <t>๑.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ดีเด่น</t>
    </r>
  </si>
  <si>
    <r>
      <rPr>
        <rFont val="Sarabun"/>
        <color rgb="FF000000"/>
        <sz val="16.0"/>
      </rPr>
      <t>๒.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ดีมาก</t>
    </r>
  </si>
  <si>
    <r>
      <rPr>
        <rFont val="Sarabun"/>
        <color rgb="FF000000"/>
        <sz val="16.0"/>
      </rPr>
      <t>๓.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</t>
    </r>
  </si>
  <si>
    <r>
      <rPr>
        <rFont val="Sarabun"/>
        <color rgb="FF000000"/>
        <sz val="16.0"/>
      </rPr>
      <t>๔.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พอใช้</t>
    </r>
  </si>
  <si>
    <r>
      <rPr>
        <rFont val="Sarabun"/>
        <color rgb="FF000000"/>
        <sz val="16.0"/>
      </rPr>
      <t>๕.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ต้องปรับปรุง</t>
    </r>
  </si>
  <si>
    <r>
      <rPr>
        <rFont val="Sarabun"/>
        <b/>
        <color theme="1"/>
        <sz val="16.0"/>
      </rPr>
      <t>1)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จุดเด่น และ/หรือ  สิ่งที่ควรปรับปรุงแก้ไข</t>
    </r>
  </si>
  <si>
    <r>
      <rPr>
        <rFont val="Sarabun"/>
        <b/>
        <color theme="1"/>
        <sz val="16.0"/>
      </rPr>
      <t>2)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ข้อเสนอแนะเกี่ยวกับวิธีการส่งเสริมและพัฒนา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</si>
  <si>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 </t>
    </r>
    <r>
      <rPr>
        <rFont val="TH SarabunPSK"/>
        <b val="0"/>
        <color rgb="FF000000"/>
        <sz val="8.0"/>
      </rPr>
      <t xml:space="preserve">                           </t>
    </r>
    <r>
      <rPr>
        <rFont val="TH SarabunPSK"/>
        <b val="0"/>
        <color rgb="FF000000"/>
        <sz val="14.0"/>
      </rPr>
      <t xml:space="preserve">              1 ก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</si>
  <si>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สถานที่ ............................วันที่............    นักศึกษา .... คน   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</si>
  <si>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หมู่เรียน.........................                   นักศึกษา ...... คน   </t>
    </r>
  </si>
  <si>
    <r>
      <rPr>
        <rFont val="Sarabun"/>
        <b/>
        <color theme="1"/>
        <sz val="14.0"/>
      </rPr>
      <t>3)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 ชมรม/ชุมนุม</t>
    </r>
    <r>
      <rPr>
        <rFont val="TH SarabunPSK"/>
        <b val="0"/>
        <color rgb="FF000000"/>
        <sz val="14.0"/>
      </rPr>
      <t>.     จำนวน....... ชมรม</t>
    </r>
  </si>
  <si>
    <r>
      <rPr>
        <rFont val="Sarabun"/>
        <b/>
        <color theme="1"/>
        <sz val="14.0"/>
      </rPr>
      <t>4)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วิทยานิพนธ์ ป.โท </t>
    </r>
    <r>
      <rPr>
        <rFont val="TH SarabunPSK"/>
        <b val="0"/>
        <color rgb="FF000000"/>
        <sz val="14.0"/>
      </rPr>
      <t>จำนวน....... เรื่อง</t>
    </r>
  </si>
  <si>
    <r>
      <rPr>
        <rFont val="Sarabun"/>
        <b/>
        <color theme="1"/>
        <sz val="14.0"/>
      </rPr>
      <t xml:space="preserve">    เป็นที่ปรึกษางานวิจัย/ปัญหาพิเศษ</t>
    </r>
    <r>
      <rPr>
        <rFont val="TH SarabunPSK"/>
        <b val="0"/>
        <color rgb="FF000000"/>
        <sz val="14.0"/>
      </rPr>
      <t xml:space="preserve">  </t>
    </r>
    <r>
      <rPr>
        <rFont val="TH SarabunPSK"/>
        <b/>
        <color rgb="FF000000"/>
        <sz val="14.0"/>
      </rPr>
      <t>ป.ตรี.</t>
    </r>
    <r>
      <rPr>
        <rFont val="TH SarabunPSK"/>
        <b val="0"/>
        <color rgb="FF000000"/>
        <sz val="14.0"/>
      </rPr>
      <t xml:space="preserve">   จำนวน ..... เรื่อง</t>
    </r>
  </si>
  <si>
    <r>
      <rPr>
        <rFont val="Sarabun"/>
        <b/>
        <color theme="1"/>
        <sz val="14.0"/>
      </rPr>
      <t xml:space="preserve">5) เป็นกรรมการสาขา   สาขาวิชา </t>
    </r>
    <r>
      <rPr>
        <rFont val="TH SarabunPSK"/>
        <b val="0"/>
        <color rgb="FF000000"/>
        <sz val="14.0"/>
      </rPr>
      <t>...............................................</t>
    </r>
  </si>
  <si>
    <r>
      <rPr>
        <rFont val="Sarabun"/>
        <b/>
        <color theme="1"/>
        <sz val="16.0"/>
      </rPr>
      <t>แบบลงนามข้อตกลง และแบบประเมินผลสัมฤทธิ์ สำหรับภาระงานด้านต่าง ๆ(ต่อ)</t>
    </r>
    <r>
      <rPr>
        <rFont val="TH SarabunPSK"/>
        <b/>
        <color rgb="FF000000"/>
        <sz val="14.0"/>
      </rPr>
      <t xml:space="preserve">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</si>
  <si>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</t>
    </r>
    <r>
      <rPr>
        <rFont val="TH SarabunPSK"/>
        <b/>
        <color rgb="FF000000"/>
        <sz val="14.0"/>
      </rPr>
      <t xml:space="preserve">  1.2.1 เอกสารรายละเอียดวิชา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</si>
  <si>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= มีเอกสารรายละเอียดวิชา(มคอ.3)/แผนการสอนครบทุกรายวิชา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</si>
  <si>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 = มี  1  และ เอกสารมีรูปแบบตรงตามที่กำหนด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</si>
  <si>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 = มี  2  และ มีความสอดคล้องระหว่างคำอธิบายรายวิชา กิจกรรม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</si>
  <si>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  3  และ ส่งเอกสารต่อคณะตามเวลาที่กำหนด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</si>
  <si>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  4  และ  มีการปรับปรุงเอกสาร เพื่อใช้งานครั้งต่อไป</t>
    </r>
  </si>
  <si>
    <r>
      <rPr>
        <rFont val="Sarabun"/>
        <color theme="1"/>
        <sz val="14.0"/>
      </rPr>
      <t xml:space="preserve"> 1.</t>
    </r>
    <r>
      <rPr>
        <rFont val="TH SarabunPSK"/>
        <b/>
        <color rgb="FF000000"/>
        <sz val="14.0"/>
      </rPr>
      <t>2.2 การจัดกิจกรรมการเรียนการสอน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</si>
  <si>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1 = สอนไม่ครบเนื้อหาตามคำอธิบายรายวิชาที่หลักสูตรกำหนด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</si>
  <si>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= สอนครบเนื้อหาในหลักสูตร  และเป็นไปตามที่ระบุใน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</si>
  <si>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 2  และ ใช้วิธีการสอนที่หลากหลาย  โดยให้ นักศึกษามี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</si>
  <si>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เข้าสอนตามเวลาที่กำหนด ตั้งแต่ร้อยละแปดสิบขึ้นไป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</si>
  <si>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 4  และ มีการปรับกิจกรรมการเรียนการสอนให้เหมาะสม</t>
    </r>
  </si>
  <si>
    <r>
      <rPr>
        <rFont val="Sarabun"/>
        <color theme="1"/>
        <sz val="14.0"/>
      </rPr>
      <t xml:space="preserve">    1.</t>
    </r>
    <r>
      <rPr>
        <rFont val="TH SarabunPSK"/>
        <b/>
        <color rgb="FF000000"/>
        <sz val="14.0"/>
      </rPr>
      <t>2.3  ความพึงพอใจของนักศึกษา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</si>
  <si>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ระดับความพึงพอใจเฉลี่ย   น้อยกว่า  1.50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</si>
  <si>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ระดับความพึงพอใจเฉลี่ย   ระหว่าง 1.50 และ 2.49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</si>
  <si>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ระดับความพึงพอใจเฉลี่ย  ระหว่าง 2.50 และ 3.49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</si>
  <si>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ระดับความพึงพอใจเฉลี่ย  ระหว่าง 3.50 และ 4.49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</si>
  <si>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ระดับความพึงพอใจเฉลี่ย ตั้งแต่  4.50 ขึ้นไป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</si>
  <si>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</si>
  <si>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 xml:space="preserve"> 2.4  เอกสารประกอบและสื่อการ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</si>
  <si>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ไม่ระบุเอกสารประกอบการสอน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</si>
  <si>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กำหนดรายชื่อเอกสารประกอบการสอน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</si>
  <si>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= มี  2  และ ใช้สื่ออื่น ๆ 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</si>
  <si>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ได้กำหนดเอกสารหลักประกอบการเรียนการสอน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</si>
  <si>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มี  4  และ มีการนำเทคโนโลยีสารสนเทศมาใช้ในการเรียนการสอน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</si>
  <si>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= ชี้แจงแนวทางการประเมินผลก่อนเริ่มการสอน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</si>
  <si>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 1  และ ใช้วิธีการวัดผลที่เหมาะสมกับเนื้อหา และ กิจกรรม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</si>
  <si>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2 และดำเนินการวัด/ประเมินผลตามแนวทาง/ เกณฑ์ที่กำหนด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</si>
  <si>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3  และ ส่งผลการเรียนตรงตามเวลาที่คณะกำหนด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</si>
  <si>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4  และ  มีการนำผลการประเมินมาปรับปรุงการเรียนการสอน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</si>
  <si>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</si>
  <si>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</si>
  <si>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3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</si>
  <si>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4-5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</si>
  <si>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</si>
  <si>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</si>
  <si>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</si>
  <si>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</si>
  <si>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</si>
  <si>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</si>
  <si>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</si>
  <si>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บรรลุเป้าหมาย 4  ประเด็น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</si>
  <si>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>2.8  การปฏิบัติงานอย่างประหยัด และ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</si>
  <si>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2  =  ใช้ทรัพยากรไม่เกินที่ได้รับจัดสรร แล้วได้ผลงานน้อยกว่า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</si>
  <si>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 ใช้ทรัพยากรไม่เกินที่ได้รับจัดสรร แล้วได้ผลงานไม่เกิน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</si>
  <si>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4  =  ใช้ทรัพยากรตามที่ได้รับจัดสรร แล้วได้ผลงานไม่น้อย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</si>
  <si>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=  ใช้ทรัพยากรน้อยกว่าที่ได้รับจัดสรรไม่เกินร้อยละสิบ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</si>
  <si>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2 ก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</si>
  <si>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                        -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</si>
  <si>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                         -  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</si>
  <si>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มีภาระงานไม่เกิน  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</si>
  <si>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   4-5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</si>
  <si>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มีภาระงานตั้งแต่ 6 ภาระงาน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ขึ้นไป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</si>
  <si>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1                         -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</si>
  <si>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ไม่เกิน   3 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</si>
  <si>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  4-5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</si>
  <si>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มีภาระงาน           6-8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</si>
  <si>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มีภาระงานตั้งแต่ 9 ภาระงานขึ้นไป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</si>
  <si>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</si>
  <si>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4 – 5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</si>
  <si>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6- 8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</si>
  <si>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9 -10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</si>
  <si>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    11   ภาระงานขึ้นไป</t>
    </r>
  </si>
  <si>
    <r>
      <rPr>
        <rFont val="Sarabun"/>
        <b/>
        <color theme="1"/>
        <sz val="14.0"/>
      </rPr>
      <t xml:space="preserve">บันทึกเพิ่มเติม   </t>
    </r>
    <r>
      <rPr>
        <rFont val="TH SarabunPSK"/>
        <b val="0"/>
        <color rgb="FF000000"/>
        <sz val="14.0"/>
      </rPr>
      <t xml:space="preserve"> 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</si>
  <si>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2 ก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</si>
  <si>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เป็นงานวิจัยพัฒนาการเรียนการสอน/เอกสารประกอบ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</si>
  <si>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เป็นงานวิจัยทุนของมหาวิทยาลัย/ตำรา/เอกสารคำสอน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</si>
  <si>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 เป็นงานวิจัยจากทุนภายนอกมหาวิทยาลัย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</si>
  <si>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 xml:space="preserve"> 2.2.2 ก. ประสิทธิภาพการดำเนินการวิจัย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</si>
  <si>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=  ได้ดำเนินการตามกำหนดในแผนดำเนินงาน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</si>
  <si>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 มี 4  และ มีการรายงานผลต่อหน่วยงานผู้ให้ทุนตาม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</si>
  <si>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 บทความวิจัย/ผลงานได้รับการเผยแพร่ในระดับท้องถิ่น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</si>
  <si>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 มีการนำผลงานไปใช้ประโยชน์ หรือได้รับการเผยแพร่ในระดับ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</si>
  <si>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บทความวิจัย/ผลงาน/บทความวิชาการได้รับการเผยแพร่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</si>
  <si>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rFont val="TH SarabunPSK"/>
        <b val="0"/>
        <color rgb="FF000000"/>
        <sz val="14.0"/>
      </rPr>
      <t>3 ก</t>
    </r>
  </si>
  <si>
    <r>
      <rPr>
        <rFont val="Sarabun"/>
        <color theme="1"/>
        <sz val="16.0"/>
      </rPr>
      <t xml:space="preserve">  ระดับ</t>
    </r>
    <r>
      <rPr>
        <rFont val="TH SarabunPSK"/>
        <color rgb="FF000000"/>
        <sz val="14.0"/>
      </rPr>
      <t xml:space="preserve"> 1 =  มีภาระงาน       ต่ำกว่า 2.5 ภาระงาน    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</si>
  <si>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</si>
  <si>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</si>
  <si>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</si>
  <si>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 ตั้งแต่   7.0  ภาระงานขึ้นไป</t>
    </r>
  </si>
  <si>
    <r>
      <rPr>
        <rFont val="Sarabun"/>
        <b/>
        <color theme="1"/>
        <sz val="14.0"/>
      </rPr>
      <t>บันทึกเพิ่มเติม</t>
    </r>
    <r>
      <rPr>
        <rFont val="TH SarabunPSK"/>
        <b val="0"/>
        <color rgb="FF000000"/>
        <sz val="14.0"/>
      </rPr>
      <t>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</si>
  <si>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3 ก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</si>
  <si>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</si>
  <si>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บรรลุเป้าหมาย 2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</si>
  <si>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บรรลุเป้าหมาย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</si>
  <si>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บรรลุเป้าหมาย 4  ประเด็น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</si>
  <si>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เป็นที่ปรึกษาการค้นคว้าอิสระ/ภาคนิพนธ์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</si>
  <si>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 เป็นที่ปรึกษาวิทยานิพนธ์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</si>
  <si>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มี 3  หรือ  4  และ ได้รับการยอมรับให้ปฏิบัติงาน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</si>
  <si>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rFont val="TH SarabunPSK"/>
        <b val="0"/>
        <color rgb="FF000000"/>
        <sz val="14.0"/>
      </rPr>
      <t>4 ข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</si>
  <si>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                         ไม่เกิน   2  ภาระงาน</t>
    </r>
  </si>
  <si>
    <r>
      <rPr>
        <rFont val="Sarabun"/>
        <color theme="1"/>
        <sz val="14.0"/>
      </rPr>
      <t>1)  ร่วมกิจกรรมด้านวัฒนธรรม ….. ครั้ง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…………………..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</si>
  <si>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                                3 - 5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</si>
  <si>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                     6 - 7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</si>
  <si>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มีภาระงาน                     8 - 9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</si>
  <si>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            ตั้งแต่ 10 ภาระงานขึ้นไป</t>
    </r>
  </si>
  <si>
    <r>
      <rPr>
        <rFont val="Sarabun"/>
        <b/>
        <color theme="1"/>
        <sz val="14.0"/>
      </rPr>
      <t>3</t>
    </r>
    <r>
      <rPr>
        <rFont val="TH SarabunPSK"/>
        <b val="0"/>
        <color rgb="FF000000"/>
        <sz val="14.0"/>
      </rPr>
      <t>) ร่วมกิจกรรมด้านวัฒนธรรมนอกมหาวิทยาลัย</t>
    </r>
    <r>
      <rPr>
        <rFont val="TH SarabunPSK"/>
        <b/>
        <color rgb="FF000000"/>
        <sz val="14.0"/>
      </rPr>
      <t xml:space="preserve">  </t>
    </r>
    <r>
      <rPr>
        <rFont val="TH SarabunPSK"/>
        <b val="0"/>
        <color rgb="FF000000"/>
        <sz val="14.0"/>
      </rPr>
      <t>… ครั้ง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</si>
  <si>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</si>
  <si>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</si>
  <si>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</si>
  <si>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</si>
  <si>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</si>
  <si>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</si>
  <si>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3-4 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</si>
  <si>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5 ก</t>
    </r>
    <r>
      <rPr>
        <rFont val="TH SarabunPSK"/>
        <b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</si>
  <si>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</si>
  <si>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</si>
  <si>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</si>
  <si>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ตั้งแต่  7.0  ภาระงานขึ้นไป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</si>
  <si>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</si>
  <si>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</si>
  <si>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</si>
  <si>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</si>
  <si>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บันทึกเพิ่มเติม  </t>
    </r>
    <r>
      <rPr>
        <rFont val="TH SarabunPSK"/>
        <b val="0"/>
        <color rgb="FF000000"/>
        <sz val="14.0"/>
      </rPr>
      <t>..........................................................................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</si>
  <si>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rFont val="TH SarabunPSK"/>
        <b val="0"/>
        <color rgb="FF000000"/>
        <sz val="14.0"/>
      </rPr>
      <t>5 ก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</si>
  <si>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</si>
  <si>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</si>
  <si>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</si>
  <si>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1  =                      -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</si>
  <si>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</si>
  <si>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</si>
  <si>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</si>
  <si>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  ประเด็น</t>
    </r>
  </si>
  <si>
    <r>
      <rPr>
        <rFont val="Sarabun"/>
        <color theme="1"/>
        <sz val="14.0"/>
      </rPr>
      <t xml:space="preserve">               เพื่อให้บรรลุเป้าหมายของหน่วยงาน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</si>
  <si>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 xml:space="preserve">               ที่เน้นความเชี่ยวชาญในวิทยาการด้านต่าง ๆ 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</si>
  <si>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b/>
        <color theme="1"/>
        <sz val="16.0"/>
      </rPr>
      <t xml:space="preserve">สมรรถนะหลัก </t>
    </r>
    <r>
      <rPr>
        <rFont val="TH SarabunPSK"/>
        <b/>
        <color rgb="FF000000"/>
        <sz val="14.0"/>
      </rPr>
      <t>(ต่อ)</t>
    </r>
  </si>
  <si>
    <r>
      <rPr>
        <rFont val="Sarabun"/>
        <color theme="1"/>
        <sz val="14.0"/>
      </rPr>
      <t xml:space="preserve">               หรือความต้องการที่แท้จริง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</si>
  <si>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>ระดับที่ 2 : แสดงสมรรถนะระดับที่ 1 และใช้</t>
    </r>
    <r>
      <rPr>
        <rFont val="TH SarabunPSK"/>
        <color rgb="FF000000"/>
        <sz val="16.0"/>
      </rPr>
      <t>นวัตกรรมที่ผู้อื่นคิดค้น ในการพัฒนา</t>
    </r>
  </si>
  <si>
    <r>
      <rPr>
        <rFont val="Sarabun"/>
        <color theme="1"/>
        <sz val="14.0"/>
      </rPr>
      <t xml:space="preserve">               อย่างต่อเนื่อง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</si>
  <si>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4.0"/>
      </rPr>
      <t xml:space="preserve">ระดับที่ 4 : แสดงสมรรถนะระดับที่ 4 และสามารถปรับรูปแบบการถ่ายทอดความรู้ </t>
    </r>
    <r>
      <rPr>
        <rFont val="TH SarabunPSK"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</si>
  <si>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             พัฒนาการถ่ายทอดความรู้ </t>
    </r>
    <r>
      <rPr>
        <rFont val="TH SarabunPSK"/>
        <color rgb="FF000000"/>
        <sz val="16.0"/>
      </rPr>
      <t xml:space="preserve">ได้  </t>
    </r>
  </si>
  <si>
    <r>
      <rPr>
        <rFont val="Sarabun"/>
        <b/>
        <color theme="1"/>
        <sz val="16.0"/>
      </rPr>
      <t>(ก)</t>
    </r>
    <r>
      <rPr>
        <rFont val="Times New Roman"/>
        <b/>
        <color rgb="FF000000"/>
        <sz val="7.0"/>
      </rPr>
      <t xml:space="preserve">   </t>
    </r>
    <r>
      <rPr>
        <rFont val="TH SarabunPSK"/>
        <b/>
        <color rgb="FF000000"/>
        <sz val="16.0"/>
      </rPr>
      <t>X (ข)</t>
    </r>
  </si>
  <si>
    <r>
      <rPr>
        <rFont val="Sarabun"/>
        <color rgb="FF000000"/>
        <sz val="16.0"/>
      </rPr>
      <t>๑.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ดีเด่น</t>
    </r>
  </si>
  <si>
    <r>
      <rPr>
        <rFont val="Sarabun"/>
        <color rgb="FF000000"/>
        <sz val="16.0"/>
      </rPr>
      <t>๒.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ดีมาก</t>
    </r>
  </si>
  <si>
    <r>
      <rPr>
        <rFont val="Sarabun"/>
        <color rgb="FF000000"/>
        <sz val="16.0"/>
      </rPr>
      <t>๓.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</t>
    </r>
  </si>
  <si>
    <r>
      <rPr>
        <rFont val="Sarabun"/>
        <color rgb="FF000000"/>
        <sz val="16.0"/>
      </rPr>
      <t>๔.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พอใช้</t>
    </r>
  </si>
  <si>
    <r>
      <rPr>
        <rFont val="Sarabun"/>
        <color rgb="FF000000"/>
        <sz val="16.0"/>
      </rPr>
      <t>๕.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ต้องปรับปรุง</t>
    </r>
  </si>
  <si>
    <r>
      <rPr>
        <rFont val="Sarabun"/>
        <b/>
        <color theme="1"/>
        <sz val="16.0"/>
      </rPr>
      <t>1)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จุดเด่น และ/หรือ  สิ่งที่ควรปรับปรุงแก้ไข</t>
    </r>
  </si>
  <si>
    <r>
      <rPr>
        <rFont val="Sarabun"/>
        <b/>
        <color theme="1"/>
        <sz val="16.0"/>
      </rPr>
      <t>2)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ข้อเสนอแนะเกี่ยวกับวิธีการส่งเสริมและพัฒนา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</si>
  <si>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 </t>
    </r>
    <r>
      <rPr>
        <rFont val="TH SarabunPSK"/>
        <b val="0"/>
        <color rgb="FF000000"/>
        <sz val="8.0"/>
      </rPr>
      <t xml:space="preserve">                           </t>
    </r>
    <r>
      <rPr>
        <rFont val="TH SarabunPSK"/>
        <b val="0"/>
        <color rgb="FF000000"/>
        <sz val="14.0"/>
      </rPr>
      <t xml:space="preserve">              1 ก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</si>
  <si>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สถานที่ ............................วันที่............    นักศึกษา .... คน   </t>
    </r>
  </si>
  <si>
    <r>
      <rPr>
        <rFont val="Sarabun"/>
        <b/>
        <color theme="1"/>
        <sz val="14.0"/>
      </rPr>
      <t xml:space="preserve">  </t>
    </r>
    <r>
      <rPr>
        <rFont val="TH SarabunPSK"/>
        <b val="0"/>
        <color rgb="FF000000"/>
        <sz val="14.0"/>
      </rPr>
      <t xml:space="preserve">ก. หมู่เรียน.........................                   นักศึกษา ...... คน   </t>
    </r>
  </si>
  <si>
    <r>
      <rPr>
        <rFont val="Sarabun"/>
        <b/>
        <color theme="1"/>
        <sz val="14.0"/>
      </rPr>
      <t>3)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 ชมรม/ชุมนุม</t>
    </r>
    <r>
      <rPr>
        <rFont val="TH SarabunPSK"/>
        <b val="0"/>
        <color rgb="FF000000"/>
        <sz val="14.0"/>
      </rPr>
      <t>.     จำนวน....... ชมรม</t>
    </r>
  </si>
  <si>
    <r>
      <rPr>
        <rFont val="Sarabun"/>
        <b/>
        <color theme="1"/>
        <sz val="14.0"/>
      </rPr>
      <t>4) เป็นอาจารย์ที่ปรึกษา</t>
    </r>
    <r>
      <rPr>
        <rFont val="TH SarabunPSK"/>
        <b val="0"/>
        <color rgb="FF000000"/>
        <sz val="14.0"/>
      </rPr>
      <t xml:space="preserve"> </t>
    </r>
    <r>
      <rPr>
        <rFont val="TH SarabunPSK"/>
        <b/>
        <color rgb="FF000000"/>
        <sz val="14.0"/>
      </rPr>
      <t xml:space="preserve">วิทยานิพนธ์ ป.โท </t>
    </r>
    <r>
      <rPr>
        <rFont val="TH SarabunPSK"/>
        <b val="0"/>
        <color rgb="FF000000"/>
        <sz val="14.0"/>
      </rPr>
      <t>จำนวน....... เรื่อง</t>
    </r>
  </si>
  <si>
    <r>
      <rPr>
        <rFont val="Sarabun"/>
        <b/>
        <color theme="1"/>
        <sz val="14.0"/>
      </rPr>
      <t xml:space="preserve">    เป็นที่ปรึกษางานวิจัย/ปัญหาพิเศษ</t>
    </r>
    <r>
      <rPr>
        <rFont val="TH SarabunPSK"/>
        <b val="0"/>
        <color rgb="FF000000"/>
        <sz val="14.0"/>
      </rPr>
      <t xml:space="preserve">  </t>
    </r>
    <r>
      <rPr>
        <rFont val="TH SarabunPSK"/>
        <b/>
        <color rgb="FF000000"/>
        <sz val="14.0"/>
      </rPr>
      <t>ป.ตรี.</t>
    </r>
    <r>
      <rPr>
        <rFont val="TH SarabunPSK"/>
        <b val="0"/>
        <color rgb="FF000000"/>
        <sz val="14.0"/>
      </rPr>
      <t xml:space="preserve">   จำนวน ..... เรื่อง</t>
    </r>
  </si>
  <si>
    <r>
      <rPr>
        <rFont val="Sarabun"/>
        <b/>
        <color theme="1"/>
        <sz val="14.0"/>
      </rPr>
      <t xml:space="preserve">5) เป็นกรรมการสาขา   สาขาวิชา </t>
    </r>
    <r>
      <rPr>
        <rFont val="TH SarabunPSK"/>
        <b val="0"/>
        <color rgb="FF000000"/>
        <sz val="14.0"/>
      </rPr>
      <t>...............................................</t>
    </r>
  </si>
  <si>
    <r>
      <rPr>
        <rFont val="Sarabun"/>
        <b/>
        <color theme="1"/>
        <sz val="16.0"/>
      </rPr>
      <t>แบบลงนามข้อตกลง และแบบประเมินผลสัมฤทธิ์ สำหรับภาระงานด้านต่าง ๆ(ต่อ)</t>
    </r>
    <r>
      <rPr>
        <rFont val="TH SarabunPSK"/>
        <b/>
        <color rgb="FF000000"/>
        <sz val="14.0"/>
      </rPr>
      <t xml:space="preserve">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</si>
  <si>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</t>
    </r>
    <r>
      <rPr>
        <rFont val="TH SarabunPSK"/>
        <b/>
        <color rgb="FF000000"/>
        <sz val="14.0"/>
      </rPr>
      <t xml:space="preserve">  1.2.1 เอกสารรายละเอียดวิชา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</si>
  <si>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= มีเอกสารรายละเอียดวิชา(มคอ.3)/แผนการสอนครบทุกรายวิชา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</si>
  <si>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 = มี  1  และ เอกสารมีรูปแบบตรงตามที่กำหนด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</si>
  <si>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 = มี  2  และ มีความสอดคล้องระหว่างคำอธิบายรายวิชา กิจกรรม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</si>
  <si>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  3  และ ส่งเอกสารต่อคณะตามเวลาที่กำหนด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</si>
  <si>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  4  และ  มีการปรับปรุงเอกสาร เพื่อใช้งานครั้งต่อไป</t>
    </r>
  </si>
  <si>
    <r>
      <rPr>
        <rFont val="Sarabun"/>
        <color theme="1"/>
        <sz val="14.0"/>
      </rPr>
      <t xml:space="preserve"> 1.</t>
    </r>
    <r>
      <rPr>
        <rFont val="TH SarabunPSK"/>
        <b/>
        <color rgb="FF000000"/>
        <sz val="14.0"/>
      </rPr>
      <t>2.2 การจัดกิจกรรมการเรียนการสอน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</si>
  <si>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1 = สอนไม่ครบเนื้อหาตามคำอธิบายรายวิชาที่หลักสูตรกำหนด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</si>
  <si>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= สอนครบเนื้อหาในหลักสูตร  และเป็นไปตามที่ระบุใน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</si>
  <si>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 2  และ ใช้วิธีการสอนที่หลากหลาย  โดยให้ นักศึกษามี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</si>
  <si>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เข้าสอนตามเวลาที่กำหนด ตั้งแต่ร้อยละแปดสิบขึ้นไป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</si>
  <si>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 4  และ มีการปรับกิจกรรมการเรียนการสอนให้เหมาะสม</t>
    </r>
  </si>
  <si>
    <r>
      <rPr>
        <rFont val="Sarabun"/>
        <color theme="1"/>
        <sz val="14.0"/>
      </rPr>
      <t xml:space="preserve">    1.</t>
    </r>
    <r>
      <rPr>
        <rFont val="TH SarabunPSK"/>
        <b/>
        <color rgb="FF000000"/>
        <sz val="14.0"/>
      </rPr>
      <t>2.3  ความพึงพอใจของนักศึกษา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</si>
  <si>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ระดับความพึงพอใจเฉลี่ย   น้อยกว่า  1.50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</si>
  <si>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ระดับความพึงพอใจเฉลี่ย   ระหว่าง 1.50 และ 2.49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</si>
  <si>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ระดับความพึงพอใจเฉลี่ย  ระหว่าง 2.50 และ 3.49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</si>
  <si>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ระดับความพึงพอใจเฉลี่ย  ระหว่าง 3.50 และ 4.49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</si>
  <si>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ระดับความพึงพอใจเฉลี่ย ตั้งแต่  4.50 ขึ้นไป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</si>
  <si>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</si>
  <si>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 xml:space="preserve"> 2.4  เอกสารประกอบและสื่อการ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</si>
  <si>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ไม่ระบุเอกสารประกอบการสอน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</si>
  <si>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กำหนดรายชื่อเอกสารประกอบการสอน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</si>
  <si>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= มี  2  และ ใช้สื่ออื่น ๆ ประกอบการสอน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</si>
  <si>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 3  และ ได้กำหนดเอกสารหลักประกอบการเรียนการสอน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</si>
  <si>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มี  4  และ มีการนำเทคโนโลยีสารสนเทศมาใช้ในการเรียนการสอน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</si>
  <si>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= ชี้แจงแนวทางการประเมินผลก่อนเริ่มการสอน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</si>
  <si>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 1  และ ใช้วิธีการวัดผลที่เหมาะสมกับเนื้อหา และ กิจกรรม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</si>
  <si>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มี 2 และดำเนินการวัด/ประเมินผลตามแนวทาง/ เกณฑ์ที่กำหนด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</si>
  <si>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มี 3  และ ส่งผลการเรียนตรงตามเวลาที่คณะกำหนด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</si>
  <si>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= มี 4  และ  มีการนำผลการประเมินมาปรับปรุงการเรียนการสอน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</si>
  <si>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</si>
  <si>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</si>
  <si>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3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</si>
  <si>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4-5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</si>
  <si>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     </t>
    </r>
    <r>
      <rPr>
        <rFont val="TH SarabunPSK"/>
        <b val="0"/>
        <color rgb="FF000000"/>
        <sz val="14.0"/>
      </rPr>
      <t>1 ก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</si>
  <si>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</si>
  <si>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</si>
  <si>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</si>
  <si>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</si>
  <si>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2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</si>
  <si>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</si>
  <si>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บรรลุเป้าหมาย 4  ประเด็น</t>
    </r>
  </si>
  <si>
    <r>
      <rPr>
        <rFont val="Sarabun"/>
        <color theme="1"/>
        <sz val="14.0"/>
      </rPr>
      <t xml:space="preserve">   1.</t>
    </r>
    <r>
      <rPr>
        <rFont val="TH SarabunPSK"/>
        <b/>
        <color rgb="FF000000"/>
        <sz val="14.0"/>
      </rPr>
      <t>2.8  การปฏิบัติงานอย่างประหยัด และ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</si>
  <si>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2  =  ใช้ทรัพยากรไม่เกินที่ได้รับจัดสรร แล้วได้ผลงานน้อยกว่า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</si>
  <si>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 ใช้ทรัพยากรไม่เกินที่ได้รับจัดสรร แล้วได้ผลงานไม่เกิน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</si>
  <si>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4  =  ใช้ทรัพยากรตามที่ได้รับจัดสรร แล้วได้ผลงานไม่น้อย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</si>
  <si>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=  ใช้ทรัพยากรน้อยกว่าที่ได้รับจัดสรรไม่เกินร้อยละสิบ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</si>
  <si>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2 ก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</si>
  <si>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                         -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</si>
  <si>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                         -  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</si>
  <si>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มีภาระงานไม่เกิน  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</si>
  <si>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   4-5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</si>
  <si>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มีภาระงานตั้งแต่ 6 ภาระงาน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ขึ้นไป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</si>
  <si>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1                         -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</si>
  <si>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ไม่เกิน   3 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</si>
  <si>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  4-5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</si>
  <si>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มีภาระงาน           6-8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</si>
  <si>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มีภาระงานตั้งแต่ 9 ภาระงานขึ้นไป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</si>
  <si>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มีภาระงาน   ไม่เกิน   3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</si>
  <si>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= มีภาระงาน         4 – 5  ภาระงาน   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</si>
  <si>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มีภาระงาน         6- 8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</si>
  <si>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มีภาระงาน       9 -10   ภาระงาน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</si>
  <si>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มีภาระงาน    11   ภาระงานขึ้นไป</t>
    </r>
  </si>
  <si>
    <r>
      <rPr>
        <rFont val="Sarabun"/>
        <b/>
        <color theme="1"/>
        <sz val="14.0"/>
      </rPr>
      <t xml:space="preserve">บันทึกเพิ่มเติม   </t>
    </r>
    <r>
      <rPr>
        <rFont val="TH SarabunPSK"/>
        <b val="0"/>
        <color rgb="FF000000"/>
        <sz val="14.0"/>
      </rPr>
      <t xml:space="preserve"> 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</si>
  <si>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2 ก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</si>
  <si>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 เป็นงานวิจัยพัฒนาการเรียนการสอน/เอกสารประกอบ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</si>
  <si>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เป็นงานวิจัยทุนของมหาวิทยาลัย/ตำรา/เอกสารคำสอน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</si>
  <si>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 เป็นงานวิจัยจากทุนภายนอกมหาวิทยาลัย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</si>
  <si>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 xml:space="preserve"> 2.2.2 ก. ประสิทธิภาพการดำเนินการวิจัย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</si>
  <si>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=  ได้ดำเนินการตามกำหนดในแผนดำเนินงาน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</si>
  <si>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 มี 4  และ มีการรายงานผลต่อหน่วยงานผู้ให้ทุนตาม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</si>
  <si>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=  บทความวิจัย/ผลงานได้รับการเผยแพร่ในระดับท้องถิ่น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</si>
  <si>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=  มีการนำผลงานไปใช้ประโยชน์ หรือได้รับการเผยแพร่ในระดับ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</si>
  <si>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= บทความวิจัย/ผลงาน/บทความวิชาการได้รับการเผยแพร่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</si>
  <si>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  </t>
    </r>
    <r>
      <rPr>
        <rFont val="TH SarabunPSK"/>
        <b val="0"/>
        <color rgb="FF000000"/>
        <sz val="14.0"/>
      </rPr>
      <t>3 ก</t>
    </r>
  </si>
  <si>
    <r>
      <rPr>
        <rFont val="Sarabun"/>
        <color theme="1"/>
        <sz val="16.0"/>
      </rPr>
      <t xml:space="preserve">  ระดับ</t>
    </r>
    <r>
      <rPr>
        <rFont val="TH SarabunPSK"/>
        <color rgb="FF000000"/>
        <sz val="14.0"/>
      </rPr>
      <t xml:space="preserve"> 1 =  มีภาระงาน       ต่ำกว่า 2.5 ภาระงาน     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</si>
  <si>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2.5 - 3.9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</si>
  <si>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4.0 -5.4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</si>
  <si>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5.5 -6.9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</si>
  <si>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 ตั้งแต่   7.0  ภาระงานขึ้นไป</t>
    </r>
  </si>
  <si>
    <r>
      <rPr>
        <rFont val="Sarabun"/>
        <b/>
        <color theme="1"/>
        <sz val="14.0"/>
      </rPr>
      <t>บันทึกเพิ่มเติม</t>
    </r>
    <r>
      <rPr>
        <rFont val="TH SarabunPSK"/>
        <b val="0"/>
        <color rgb="FF000000"/>
        <sz val="14.0"/>
      </rPr>
      <t>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</si>
  <si>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  </t>
    </r>
    <r>
      <rPr>
        <rFont val="TH SarabunPSK"/>
        <b val="0"/>
        <color rgb="FF000000"/>
        <sz val="14.0"/>
      </rPr>
      <t>3 ก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</si>
  <si>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2  =  บรรลุเป้าหมาย 1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</si>
  <si>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บรรลุเป้าหมาย 2 ประเด็น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</si>
  <si>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4  =  บรรลุเป้าหมาย 3 ประเด็น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</si>
  <si>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บรรลุเป้าหมาย 4  ประเด็น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</si>
  <si>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3  =  เป็นที่ปรึกษาการค้นคว้าอิสระ/ภาคนิพนธ์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</si>
  <si>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4  =  เป็นที่ปรึกษาวิทยานิพนธ์  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</si>
  <si>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5  =  มี 3  หรือ  4  และ ได้รับการยอมรับให้ปฏิบัติงาน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</si>
  <si>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     </t>
    </r>
    <r>
      <rPr>
        <rFont val="TH SarabunPSK"/>
        <b val="0"/>
        <color rgb="FF000000"/>
        <sz val="14.0"/>
      </rPr>
      <t>4 ก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</si>
  <si>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1  =                                 -</t>
    </r>
  </si>
  <si>
    <r>
      <rPr>
        <rFont val="Sarabun"/>
        <color theme="1"/>
        <sz val="14.0"/>
      </rPr>
      <t>1)  ร่วมกิจกรรมด้านวัฒนธรรม ….. ครั้ง</t>
    </r>
    <r>
      <rPr>
        <rFont val="TH SarabunPSK"/>
        <b/>
        <color rgb="FF000000"/>
        <sz val="14.0"/>
      </rPr>
      <t xml:space="preserve"> </t>
    </r>
    <r>
      <rPr>
        <rFont val="TH SarabunPSK"/>
        <color rgb="FF000000"/>
        <sz val="14.0"/>
      </rPr>
      <t>…………………..</t>
    </r>
  </si>
  <si>
    <r>
      <rPr>
        <rFont val="Sarabun"/>
        <color theme="1"/>
        <sz val="16.0"/>
      </rPr>
      <t>ระดับ</t>
    </r>
    <r>
      <rPr>
        <rFont val="TH SarabunPSK"/>
        <color rgb="FF000000"/>
        <sz val="14.0"/>
      </rPr>
      <t xml:space="preserve"> 2  =                                 -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</si>
  <si>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3  = มีภาระงาน                     1   ภาระงาน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</si>
  <si>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 xml:space="preserve">4  = มีภาระงาน                     2   ภาระงาน     </t>
    </r>
  </si>
  <si>
    <r>
      <rPr>
        <rFont val="Sarabun"/>
        <color theme="1"/>
        <sz val="16.0"/>
      </rPr>
      <t xml:space="preserve">ระดับ </t>
    </r>
    <r>
      <rPr>
        <rFont val="TH SarabunPSK"/>
        <color rgb="FF000000"/>
        <sz val="14.0"/>
      </rPr>
      <t>5  = มีภาระงาน            ตั้งแต่  3 ภาระงานขึ้นไป</t>
    </r>
  </si>
  <si>
    <r>
      <rPr>
        <rFont val="Sarabun"/>
        <b/>
        <color theme="1"/>
        <sz val="14.0"/>
      </rPr>
      <t>3</t>
    </r>
    <r>
      <rPr>
        <rFont val="TH SarabunPSK"/>
        <b val="0"/>
        <color rgb="FF000000"/>
        <sz val="14.0"/>
      </rPr>
      <t>) ร่วมกิจกรรมด้านวัฒนธรรมนอกมหาวิทยาลัย</t>
    </r>
    <r>
      <rPr>
        <rFont val="TH SarabunPSK"/>
        <b/>
        <color rgb="FF000000"/>
        <sz val="14.0"/>
      </rPr>
      <t xml:space="preserve">  </t>
    </r>
    <r>
      <rPr>
        <rFont val="TH SarabunPSK"/>
        <b val="0"/>
        <color rgb="FF000000"/>
        <sz val="14.0"/>
      </rPr>
      <t>… ครั้ง</t>
    </r>
  </si>
  <si>
    <r>
      <rPr>
        <rFont val="Sarabun"/>
        <color theme="1"/>
        <sz val="14.0"/>
      </rPr>
      <t>1)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ได้ผลงานครบถ้วนร้อยละ .......... 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</si>
  <si>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</si>
  <si>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</si>
  <si>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</si>
  <si>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</si>
  <si>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</si>
  <si>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3-4  ประเด็น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</si>
  <si>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            </t>
    </r>
    <r>
      <rPr>
        <rFont val="TH SarabunPSK"/>
        <b val="0"/>
        <color rgb="FF000000"/>
        <sz val="14.0"/>
      </rPr>
      <t>5 ข</t>
    </r>
    <r>
      <rPr>
        <rFont val="TH SarabunPSK"/>
        <b/>
        <color rgb="FF000000"/>
        <sz val="16.0"/>
      </rPr>
      <t xml:space="preserve"> </t>
    </r>
  </si>
  <si>
    <t xml:space="preserve">  ระดับ 1 =  มีภาระงาน       ต่ำกว่า 6.0 ภาระงาน     </t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</si>
  <si>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มีภาระงาน        26.0 - 7.9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</si>
  <si>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3  = มีภาระงาน         8.0 -9.9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</si>
  <si>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มีภาระงาน         10.0 -11.9  ภาระงาน</t>
    </r>
  </si>
  <si>
    <r>
      <rPr>
        <rFont val="Sarabun"/>
        <color theme="1"/>
        <sz val="14.0"/>
      </rPr>
      <t xml:space="preserve"> 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5  = มีภาระงาน   ตั้งแต่  12  ภาระงานขึ้นไป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</si>
  <si>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</si>
  <si>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</si>
  <si>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>ระหว่างวันที่ ....................ถึง........................</t>
    </r>
  </si>
  <si>
    <r>
      <rPr>
        <rFont val="Sarabun"/>
        <b/>
        <color theme="1"/>
        <sz val="14.0"/>
      </rPr>
      <t xml:space="preserve"> </t>
    </r>
    <r>
      <rPr>
        <rFont val="TH SarabunPSK"/>
        <b val="0"/>
        <color rgb="FF000000"/>
        <sz val="14.0"/>
      </rPr>
      <t xml:space="preserve">ระหว่างวันที่ ......................ถึง.......................     </t>
    </r>
  </si>
  <si>
    <r>
      <rPr>
        <rFont val="Sarabun"/>
        <b/>
        <color theme="1"/>
        <sz val="14.0"/>
      </rPr>
      <t xml:space="preserve">บันทึกเพิ่มเติม  </t>
    </r>
    <r>
      <rPr>
        <rFont val="TH SarabunPSK"/>
        <b val="0"/>
        <color rgb="FF000000"/>
        <sz val="14.0"/>
      </rPr>
      <t>..........................................................................</t>
    </r>
  </si>
  <si>
    <r>
      <rPr>
        <rFont val="Sarabun"/>
        <b/>
        <color theme="1"/>
        <sz val="16.0"/>
      </rPr>
      <t xml:space="preserve">แบบลงนามข้อตกลง และแบบประเมินผลสัมฤทธิ์ สำหรับภาระงานด้านต่าง ๆ(ต่อ)           </t>
    </r>
    <r>
      <rPr>
        <rFont val="TH SarabunPSK"/>
        <b val="0"/>
        <color rgb="FF000000"/>
        <sz val="14.0"/>
      </rPr>
      <t>5 ข</t>
    </r>
  </si>
  <si>
    <r>
      <rPr>
        <rFont val="Sarabun"/>
        <color theme="1"/>
        <sz val="14.0"/>
      </rPr>
      <t>2)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 xml:space="preserve">มาปฏิบัติงานตรงตามเวลา  </t>
    </r>
  </si>
  <si>
    <r>
      <rPr>
        <rFont val="Sarabun"/>
        <color theme="1"/>
        <sz val="14.0"/>
      </rPr>
      <t>3)</t>
    </r>
    <r>
      <rPr>
        <rFont val="Times New Roman"/>
        <color rgb="FF000000"/>
        <sz val="7.0"/>
      </rPr>
      <t xml:space="preserve">       </t>
    </r>
    <r>
      <rPr>
        <rFont val="TH SarabunPSK"/>
        <color rgb="FF000000"/>
        <sz val="14.0"/>
      </rPr>
      <t>งานที่ได้ปฏิบัติเสร็จตามเวลา</t>
    </r>
  </si>
  <si>
    <r>
      <rPr>
        <rFont val="Sarabun"/>
        <color theme="1"/>
        <sz val="14.0"/>
      </rPr>
      <t xml:space="preserve">  </t>
    </r>
    <r>
      <rPr>
        <rFont val="TH SarabunPSK"/>
        <b/>
        <color rgb="FF000000"/>
        <sz val="14.0"/>
      </rPr>
      <t>เกณฑ์ระดับคะแนน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</si>
  <si>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1  =                      -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</si>
  <si>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2  = บรรลุเป้าหมาย  1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</si>
  <si>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3  = บรรลุเป้าหมาย  2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</si>
  <si>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>ระดับ</t>
    </r>
    <r>
      <rPr>
        <rFont val="TH SarabunPSK"/>
        <color rgb="FF000000"/>
        <sz val="14.0"/>
      </rPr>
      <t xml:space="preserve"> 4  = บรรลุเป้าหมาย  3 ประเด็น</t>
    </r>
  </si>
  <si>
    <r>
      <rPr>
        <rFont val="Sarabun"/>
        <color theme="1"/>
        <sz val="14.0"/>
      </rPr>
      <t xml:space="preserve"> </t>
    </r>
    <r>
      <rPr>
        <rFont val="TH SarabunPSK"/>
        <color rgb="FF000000"/>
        <sz val="16.0"/>
      </rPr>
      <t xml:space="preserve">ระดับ </t>
    </r>
    <r>
      <rPr>
        <rFont val="TH SarabunPSK"/>
        <color rgb="FF000000"/>
        <sz val="14.0"/>
      </rPr>
      <t>5  = บรรลุเป้าหมาย  4  ประเด็น</t>
    </r>
  </si>
  <si>
    <r>
      <rPr>
        <rFont val="Sarabun"/>
        <color theme="1"/>
        <sz val="14.0"/>
      </rPr>
      <t xml:space="preserve">               เพื่อให้บรรลุเป้าหมายของหน่วยงาน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</si>
  <si>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 xml:space="preserve">               ที่เน้นความเชี่ยวชาญในวิทยาการด้านต่าง ๆ 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</si>
  <si>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b/>
        <color theme="1"/>
        <sz val="16.0"/>
      </rPr>
      <t xml:space="preserve">สมรรถนะหลัก </t>
    </r>
    <r>
      <rPr>
        <rFont val="TH SarabunPSK"/>
        <b/>
        <color rgb="FF000000"/>
        <sz val="14.0"/>
      </rPr>
      <t>(ต่อ)</t>
    </r>
  </si>
  <si>
    <r>
      <rPr>
        <rFont val="Sarabun"/>
        <color theme="1"/>
        <sz val="14.0"/>
      </rPr>
      <t xml:space="preserve">               หรือความต้องการที่แท้จริง</t>
    </r>
    <r>
      <rPr>
        <rFont val="TH SarabunPSK"/>
        <b/>
        <color rgb="FF000000"/>
        <sz val="14.0"/>
        <u/>
      </rPr>
      <t xml:space="preserve">  </t>
    </r>
  </si>
  <si>
    <r>
      <rPr>
        <rFont val="Sarabun"/>
        <color theme="1"/>
        <sz val="14.0"/>
      </rPr>
      <t>ระดับที่ 2 : แสดงสมรรถนะระดับที่ 1 และใช้</t>
    </r>
    <r>
      <rPr>
        <rFont val="TH SarabunPSK"/>
        <color rgb="FF000000"/>
        <sz val="16.0"/>
      </rPr>
      <t>นวัตกรรมที่ผู้อื่นคิดค้น ในการพัฒนา</t>
    </r>
  </si>
  <si>
    <r>
      <rPr>
        <rFont val="Sarabun"/>
        <color theme="1"/>
        <sz val="14.0"/>
      </rPr>
      <t xml:space="preserve">               อย่างต่อเนื่อง</t>
    </r>
    <r>
      <rPr>
        <rFont val="TH SarabunPSK"/>
        <b/>
        <color rgb="FF000000"/>
        <sz val="14.0"/>
        <u/>
      </rPr>
      <t xml:space="preserve"> </t>
    </r>
    <r>
      <rPr>
        <rFont val="TH SarabunPSK"/>
        <b/>
        <color rgb="FF000000"/>
        <sz val="14.0"/>
      </rPr>
      <t xml:space="preserve"> </t>
    </r>
  </si>
  <si>
    <r>
      <rPr>
        <rFont val="Sarabun"/>
        <color theme="1"/>
        <sz val="14.0"/>
      </rPr>
      <t xml:space="preserve">ระดับที่ 4 : แสดงสมรรถนะระดับที่ 4 และสามารถปรับรูปแบบการถ่ายทอดความรู้ </t>
    </r>
    <r>
      <rPr>
        <rFont val="TH SarabunPSK"/>
        <color rgb="FF000000"/>
        <sz val="16.0"/>
      </rPr>
      <t xml:space="preserve"> </t>
    </r>
  </si>
  <si>
    <r>
      <rPr>
        <rFont val="Sarabun"/>
        <color theme="1"/>
        <sz val="14.0"/>
      </rPr>
      <t xml:space="preserve">               พัฒนาการถ่ายทอดความรู้ </t>
    </r>
    <r>
      <rPr>
        <rFont val="TH SarabunPSK"/>
        <color rgb="FF000000"/>
        <sz val="16.0"/>
      </rPr>
      <t xml:space="preserve">ได้  </t>
    </r>
  </si>
  <si>
    <r>
      <rPr>
        <rFont val="Sarabun"/>
        <b/>
        <color theme="1"/>
        <sz val="16.0"/>
      </rPr>
      <t>(ก)</t>
    </r>
    <r>
      <rPr>
        <rFont val="Times New Roman"/>
        <b/>
        <color rgb="FF000000"/>
        <sz val="7.0"/>
      </rPr>
      <t xml:space="preserve">   </t>
    </r>
    <r>
      <rPr>
        <rFont val="TH SarabunPSK"/>
        <b/>
        <color rgb="FF000000"/>
        <sz val="16.0"/>
      </rPr>
      <t>X (ข)</t>
    </r>
  </si>
  <si>
    <r>
      <rPr>
        <rFont val="Sarabun"/>
        <color rgb="FF000000"/>
        <sz val="16.0"/>
      </rPr>
      <t>๑.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ดีเด่น</t>
    </r>
  </si>
  <si>
    <r>
      <rPr>
        <rFont val="Sarabun"/>
        <color rgb="FF000000"/>
        <sz val="16.0"/>
      </rPr>
      <t>๒.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ดีมาก</t>
    </r>
  </si>
  <si>
    <r>
      <rPr>
        <rFont val="Sarabun"/>
        <color rgb="FF000000"/>
        <sz val="16.0"/>
      </rPr>
      <t>๓.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ดี</t>
    </r>
  </si>
  <si>
    <r>
      <rPr>
        <rFont val="Sarabun"/>
        <color rgb="FF000000"/>
        <sz val="16.0"/>
      </rPr>
      <t>๔.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พอใช้</t>
    </r>
  </si>
  <si>
    <r>
      <rPr>
        <rFont val="Sarabun"/>
        <color rgb="FF000000"/>
        <sz val="16.0"/>
      </rPr>
      <t>๕.</t>
    </r>
    <r>
      <rPr>
        <rFont val="Times New Roman"/>
        <color rgb="FF000000"/>
        <sz val="7.0"/>
      </rPr>
      <t xml:space="preserve">    </t>
    </r>
    <r>
      <rPr>
        <rFont val="TH SarabunPSK"/>
        <color rgb="FF000000"/>
        <sz val="16.0"/>
      </rPr>
      <t>ต้องปรับปรุง</t>
    </r>
  </si>
  <si>
    <r>
      <rPr>
        <rFont val="Sarabun"/>
        <b/>
        <color theme="1"/>
        <sz val="16.0"/>
      </rPr>
      <t>1)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จุดเด่น และ/หรือ  สิ่งที่ควรปรับปรุงแก้ไข</t>
    </r>
  </si>
  <si>
    <r>
      <rPr>
        <rFont val="Sarabun"/>
        <b/>
        <color theme="1"/>
        <sz val="16.0"/>
      </rPr>
      <t>2)</t>
    </r>
    <r>
      <rPr>
        <rFont val="Times New Roman"/>
        <b/>
        <color rgb="FF000000"/>
        <sz val="7.0"/>
      </rPr>
      <t xml:space="preserve">      </t>
    </r>
    <r>
      <rPr>
        <rFont val="TH SarabunPSK"/>
        <b/>
        <color rgb="FF000000"/>
        <sz val="16.0"/>
      </rPr>
      <t>ข้อเสนอแนะเกี่ยวกับวิธีการส่งเสริมและพัฒนา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</si>
</sst>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Arial"/>
    </font>
    <font>
      <b/>
      <sz val="16.0"/>
      <color theme="1"/>
      <name val="Sarabun"/>
    </font>
    <font>
      <sz val="11.0"/>
      <color theme="1"/>
      <name val="Calibri"/>
    </font>
    <font>
      <b/>
      <sz val="22.0"/>
      <color theme="1"/>
      <name val="Sarabun"/>
    </font>
    <font>
      <b/>
      <sz val="18.0"/>
      <color theme="1"/>
      <name val="Sarabun"/>
    </font>
    <font>
      <b/>
      <sz val="20.0"/>
      <color theme="1"/>
      <name val="Sarabun"/>
    </font>
    <font>
      <sz val="18.0"/>
      <color theme="1"/>
      <name val="Sarabun"/>
    </font>
    <font>
      <sz val="8.0"/>
      <color theme="1"/>
      <name val="Sarabun"/>
    </font>
    <font/>
    <font>
      <b/>
      <sz val="14.0"/>
      <color theme="1"/>
      <name val="Sarabun"/>
    </font>
    <font>
      <sz val="14.0"/>
      <color theme="1"/>
      <name val="Sarabun"/>
    </font>
    <font>
      <sz val="16.0"/>
      <color theme="1"/>
      <name val="Sarabun"/>
    </font>
    <font>
      <sz val="12.0"/>
      <color theme="1"/>
      <name val="Sarabun"/>
    </font>
    <font>
      <sz val="12.0"/>
      <color theme="1"/>
      <name val="Times New Roman"/>
    </font>
    <font>
      <b/>
      <sz val="8.0"/>
      <color theme="1"/>
      <name val="Sarabun"/>
    </font>
    <font>
      <sz val="16.0"/>
      <color rgb="FF000000"/>
      <name val="Sarabun"/>
    </font>
    <font>
      <b/>
      <sz val="16.0"/>
      <color rgb="FF000000"/>
      <name val="Sarabun"/>
    </font>
    <font>
      <b/>
      <sz val="14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8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8" numFmtId="0" xfId="0" applyBorder="1" applyFont="1"/>
    <xf borderId="4" fillId="0" fontId="1" numFmtId="0" xfId="0" applyAlignment="1" applyBorder="1" applyFont="1">
      <alignment horizontal="center" vertical="center"/>
    </xf>
    <xf borderId="5" fillId="0" fontId="8" numFmtId="0" xfId="0" applyBorder="1" applyFont="1"/>
    <xf borderId="6" fillId="0" fontId="8" numFmtId="0" xfId="0" applyBorder="1" applyFont="1"/>
    <xf borderId="7" fillId="0" fontId="8" numFmtId="0" xfId="0" applyBorder="1" applyFont="1"/>
    <xf borderId="8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left" vertical="center"/>
    </xf>
    <xf borderId="3" fillId="0" fontId="10" numFmtId="0" xfId="0" applyAlignment="1" applyBorder="1" applyFont="1">
      <alignment horizontal="left" vertical="center"/>
    </xf>
    <xf borderId="9" fillId="0" fontId="10" numFmtId="0" xfId="0" applyAlignment="1" applyBorder="1" applyFont="1">
      <alignment horizontal="left" vertical="center"/>
    </xf>
    <xf borderId="3" fillId="0" fontId="10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vertical="center"/>
    </xf>
    <xf borderId="1" fillId="0" fontId="9" numFmtId="0" xfId="0" applyAlignment="1" applyBorder="1" applyFont="1">
      <alignment vertical="center"/>
    </xf>
    <xf borderId="10" fillId="0" fontId="9" numFmtId="0" xfId="0" applyAlignment="1" applyBorder="1" applyFont="1">
      <alignment vertical="center"/>
    </xf>
    <xf borderId="12" fillId="0" fontId="9" numFmtId="0" xfId="0" applyAlignment="1" applyBorder="1" applyFont="1">
      <alignment vertical="center"/>
    </xf>
    <xf borderId="12" fillId="0" fontId="10" numFmtId="0" xfId="0" applyAlignment="1" applyBorder="1" applyFont="1">
      <alignment horizontal="left" vertical="center"/>
    </xf>
    <xf borderId="13" fillId="0" fontId="10" numFmtId="0" xfId="0" applyAlignment="1" applyBorder="1" applyFont="1">
      <alignment horizontal="left" vertical="center"/>
    </xf>
    <xf borderId="12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left" vertical="center"/>
    </xf>
    <xf borderId="0" fillId="0" fontId="10" numFmtId="0" xfId="0" applyAlignment="1" applyFont="1">
      <alignment horizontal="left" vertical="center"/>
    </xf>
    <xf borderId="1" fillId="0" fontId="10" numFmtId="0" xfId="0" applyAlignment="1" applyBorder="1" applyFont="1">
      <alignment horizontal="left" vertical="center"/>
    </xf>
    <xf borderId="0" fillId="0" fontId="10" numFmtId="0" xfId="0" applyAlignment="1" applyFont="1">
      <alignment horizontal="center" vertical="center"/>
    </xf>
    <xf borderId="14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15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2" fillId="0" fontId="9" numFmtId="0" xfId="0" applyAlignment="1" applyBorder="1" applyFont="1">
      <alignment horizontal="center" vertical="center"/>
    </xf>
    <xf borderId="9" fillId="0" fontId="8" numFmtId="0" xfId="0" applyBorder="1" applyFont="1"/>
    <xf borderId="8" fillId="0" fontId="9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1" fillId="0" fontId="8" numFmtId="0" xfId="0" applyBorder="1" applyFont="1"/>
    <xf borderId="14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vertical="center"/>
    </xf>
    <xf borderId="4" fillId="0" fontId="10" numFmtId="0" xfId="0" applyAlignment="1" applyBorder="1" applyFont="1">
      <alignment horizontal="center" vertical="center"/>
    </xf>
    <xf borderId="15" fillId="0" fontId="10" numFmtId="0" xfId="0" applyAlignment="1" applyBorder="1" applyFont="1">
      <alignment horizontal="center" vertical="center"/>
    </xf>
    <xf borderId="15" fillId="2" fontId="10" numFmtId="0" xfId="0" applyAlignment="1" applyBorder="1" applyFill="1" applyFont="1">
      <alignment horizontal="center" vertical="center"/>
    </xf>
    <xf borderId="15" fillId="3" fontId="10" numFmtId="2" xfId="0" applyAlignment="1" applyBorder="1" applyFill="1" applyFont="1" applyNumberFormat="1">
      <alignment horizontal="center" vertical="center"/>
    </xf>
    <xf borderId="16" fillId="0" fontId="10" numFmtId="0" xfId="0" applyAlignment="1" applyBorder="1" applyFont="1">
      <alignment horizontal="left" vertical="center"/>
    </xf>
    <xf borderId="17" fillId="0" fontId="10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center" vertical="top"/>
    </xf>
    <xf borderId="17" fillId="0" fontId="2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  <xf borderId="1" fillId="0" fontId="2" numFmtId="0" xfId="0" applyAlignment="1" applyBorder="1" applyFont="1">
      <alignment horizontal="left" vertical="top"/>
    </xf>
    <xf borderId="18" fillId="0" fontId="9" numFmtId="0" xfId="0" applyAlignment="1" applyBorder="1" applyFont="1">
      <alignment horizontal="left" vertical="center"/>
    </xf>
    <xf borderId="19" fillId="0" fontId="2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left" vertical="top"/>
    </xf>
    <xf borderId="10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8" fillId="0" fontId="9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vertical="center"/>
    </xf>
    <xf borderId="11" fillId="0" fontId="8" numFmtId="0" xfId="0" applyBorder="1" applyFont="1"/>
    <xf borderId="2" fillId="0" fontId="9" numFmtId="0" xfId="0" applyAlignment="1" applyBorder="1" applyFont="1">
      <alignment vertical="center"/>
    </xf>
    <xf borderId="3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12" fillId="0" fontId="10" numFmtId="0" xfId="0" applyAlignment="1" applyBorder="1" applyFont="1">
      <alignment vertical="center"/>
    </xf>
    <xf borderId="13" fillId="0" fontId="10" numFmtId="0" xfId="0" applyAlignment="1" applyBorder="1" applyFont="1">
      <alignment vertical="center"/>
    </xf>
    <xf borderId="7" fillId="0" fontId="10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7" fillId="0" fontId="11" numFmtId="0" xfId="0" applyAlignment="1" applyBorder="1" applyFont="1">
      <alignment horizontal="left" vertical="center"/>
    </xf>
    <xf borderId="20" fillId="2" fontId="10" numFmtId="0" xfId="0" applyAlignment="1" applyBorder="1" applyFont="1">
      <alignment horizontal="center" vertical="center"/>
    </xf>
    <xf borderId="21" fillId="3" fontId="10" numFmtId="2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left" vertical="center"/>
    </xf>
    <xf borderId="7" fillId="0" fontId="10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1" fillId="0" fontId="10" numFmtId="0" xfId="0" applyAlignment="1" applyBorder="1" applyFont="1">
      <alignment vertical="center"/>
    </xf>
    <xf borderId="7" fillId="0" fontId="2" numFmtId="0" xfId="0" applyAlignment="1" applyBorder="1" applyFont="1">
      <alignment horizontal="left" vertical="top"/>
    </xf>
    <xf borderId="2" fillId="0" fontId="10" numFmtId="0" xfId="0" applyAlignment="1" applyBorder="1" applyFont="1">
      <alignment horizontal="left" vertical="center"/>
    </xf>
    <xf borderId="22" fillId="0" fontId="11" numFmtId="0" xfId="0" applyAlignment="1" applyBorder="1" applyFont="1">
      <alignment horizontal="left" vertical="center"/>
    </xf>
    <xf borderId="3" fillId="0" fontId="11" numFmtId="0" xfId="0" applyAlignment="1" applyBorder="1" applyFont="1">
      <alignment horizontal="left" vertical="center"/>
    </xf>
    <xf borderId="2" fillId="0" fontId="11" numFmtId="0" xfId="0" applyAlignment="1" applyBorder="1" applyFont="1">
      <alignment horizontal="left" vertical="center"/>
    </xf>
    <xf borderId="21" fillId="2" fontId="10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left" vertical="center"/>
    </xf>
    <xf borderId="10" fillId="0" fontId="10" numFmtId="0" xfId="0" applyAlignment="1" applyBorder="1" applyFont="1">
      <alignment vertical="center"/>
    </xf>
    <xf borderId="7" fillId="0" fontId="11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1" fillId="0" fontId="11" numFmtId="0" xfId="0" applyAlignment="1" applyBorder="1" applyFont="1">
      <alignment vertical="center"/>
    </xf>
    <xf borderId="7" fillId="0" fontId="10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left" vertical="top"/>
    </xf>
    <xf borderId="10" fillId="0" fontId="11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 vertical="top"/>
    </xf>
    <xf borderId="14" fillId="0" fontId="8" numFmtId="0" xfId="0" applyBorder="1" applyFont="1"/>
    <xf borderId="9" fillId="0" fontId="11" numFmtId="0" xfId="0" applyAlignment="1" applyBorder="1" applyFont="1">
      <alignment horizontal="left" vertical="center"/>
    </xf>
    <xf borderId="1" fillId="0" fontId="11" numFmtId="0" xfId="0" applyAlignment="1" applyBorder="1" applyFont="1">
      <alignment horizontal="left" vertical="center"/>
    </xf>
    <xf borderId="0" fillId="0" fontId="11" numFmtId="0" xfId="0" applyAlignment="1" applyFont="1">
      <alignment horizontal="center" vertical="center"/>
    </xf>
    <xf borderId="13" fillId="0" fontId="11" numFmtId="0" xfId="0" applyAlignment="1" applyBorder="1" applyFont="1">
      <alignment horizontal="left" vertical="center"/>
    </xf>
    <xf borderId="0" fillId="0" fontId="9" numFmtId="0" xfId="0" applyAlignment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3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left" vertical="center"/>
    </xf>
    <xf borderId="6" fillId="0" fontId="9" numFmtId="0" xfId="0" applyAlignment="1" applyBorder="1" applyFont="1">
      <alignment horizontal="left" vertical="center"/>
    </xf>
    <xf borderId="15" fillId="0" fontId="9" numFmtId="0" xfId="0" applyAlignment="1" applyBorder="1" applyFont="1">
      <alignment horizontal="center" vertical="center"/>
    </xf>
    <xf borderId="23" fillId="4" fontId="10" numFmtId="0" xfId="0" applyAlignment="1" applyBorder="1" applyFill="1" applyFont="1">
      <alignment horizontal="center" vertical="center"/>
    </xf>
    <xf borderId="3" fillId="0" fontId="9" numFmtId="0" xfId="0" applyAlignment="1" applyBorder="1" applyFont="1">
      <alignment horizontal="left" vertical="center"/>
    </xf>
    <xf borderId="9" fillId="0" fontId="9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left" vertical="center"/>
    </xf>
    <xf borderId="4" fillId="0" fontId="10" numFmtId="0" xfId="0" applyAlignment="1" applyBorder="1" applyFont="1">
      <alignment horizontal="left" vertical="center"/>
    </xf>
    <xf borderId="6" fillId="0" fontId="10" numFmtId="0" xfId="0" applyAlignment="1" applyBorder="1" applyFont="1">
      <alignment horizontal="left" vertical="center"/>
    </xf>
    <xf borderId="20" fillId="3" fontId="10" numFmtId="2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3" fillId="0" fontId="2" numFmtId="0" xfId="0" applyAlignment="1" applyBorder="1" applyFont="1">
      <alignment horizontal="left" vertical="top"/>
    </xf>
    <xf borderId="9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24" fillId="2" fontId="10" numFmtId="0" xfId="0" applyAlignment="1" applyBorder="1" applyFont="1">
      <alignment horizontal="center" vertical="center"/>
    </xf>
    <xf borderId="14" fillId="0" fontId="10" numFmtId="0" xfId="0" applyAlignment="1" applyBorder="1" applyFont="1">
      <alignment horizontal="left" vertical="center"/>
    </xf>
    <xf borderId="14" fillId="0" fontId="2" numFmtId="0" xfId="0" applyAlignment="1" applyBorder="1" applyFont="1">
      <alignment horizontal="left" vertical="top"/>
    </xf>
    <xf borderId="11" fillId="0" fontId="2" numFmtId="0" xfId="0" applyAlignment="1" applyBorder="1" applyFont="1">
      <alignment horizontal="left" vertical="top"/>
    </xf>
    <xf borderId="25" fillId="3" fontId="10" numFmtId="2" xfId="0" applyAlignment="1" applyBorder="1" applyFont="1" applyNumberFormat="1">
      <alignment horizontal="center" vertical="center"/>
    </xf>
    <xf borderId="10" fillId="0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0" fillId="0" fontId="12" numFmtId="0" xfId="0" applyAlignment="1" applyFont="1">
      <alignment horizontal="left" vertical="center"/>
    </xf>
    <xf borderId="2" fillId="0" fontId="9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/>
    </xf>
    <xf borderId="4" fillId="0" fontId="1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/>
    </xf>
    <xf borderId="26" fillId="2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/>
    </xf>
    <xf borderId="13" fillId="0" fontId="2" numFmtId="0" xfId="0" applyAlignment="1" applyBorder="1" applyFont="1">
      <alignment horizontal="left"/>
    </xf>
    <xf borderId="27" fillId="2" fontId="10" numFmtId="0" xfId="0" applyAlignment="1" applyBorder="1" applyFont="1">
      <alignment horizontal="center" vertical="center"/>
    </xf>
    <xf borderId="0" fillId="0" fontId="13" numFmtId="0" xfId="0" applyAlignment="1" applyFont="1">
      <alignment horizontal="left" vertical="center"/>
    </xf>
    <xf borderId="20" fillId="2" fontId="9" numFmtId="0" xfId="0" applyAlignment="1" applyBorder="1" applyFont="1">
      <alignment horizontal="center" vertical="center"/>
    </xf>
    <xf borderId="26" fillId="2" fontId="9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left"/>
    </xf>
    <xf borderId="12" fillId="0" fontId="1" numFmtId="0" xfId="0" applyAlignment="1" applyBorder="1" applyFont="1">
      <alignment horizontal="left" vertical="center"/>
    </xf>
    <xf borderId="0" fillId="0" fontId="14" numFmtId="0" xfId="0" applyAlignment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left" vertical="center"/>
    </xf>
    <xf borderId="13" fillId="0" fontId="1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5" fillId="0" fontId="11" numFmtId="0" xfId="0" applyAlignment="1" applyBorder="1" applyFont="1">
      <alignment horizontal="left" vertical="center"/>
    </xf>
    <xf borderId="6" fillId="0" fontId="11" numFmtId="0" xfId="0" applyAlignment="1" applyBorder="1" applyFont="1">
      <alignment horizontal="left" vertical="center"/>
    </xf>
    <xf borderId="5" fillId="0" fontId="11" numFmtId="0" xfId="0" applyAlignment="1" applyBorder="1" applyFont="1">
      <alignment horizontal="center" vertical="center"/>
    </xf>
    <xf borderId="15" fillId="0" fontId="11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top"/>
    </xf>
    <xf borderId="4" fillId="0" fontId="11" numFmtId="2" xfId="0" applyAlignment="1" applyBorder="1" applyFont="1" applyNumberFormat="1">
      <alignment horizontal="center" vertical="center"/>
    </xf>
    <xf borderId="12" fillId="0" fontId="1" numFmtId="9" xfId="0" applyAlignment="1" applyBorder="1" applyFont="1" applyNumberFormat="1">
      <alignment horizontal="left" vertical="center"/>
    </xf>
    <xf borderId="0" fillId="0" fontId="1" numFmtId="0" xfId="0" applyAlignment="1" applyFont="1">
      <alignment horizontal="right" vertical="center"/>
    </xf>
    <xf borderId="7" fillId="0" fontId="1" numFmtId="9" xfId="0" applyAlignment="1" applyBorder="1" applyFont="1" applyNumberFormat="1">
      <alignment horizontal="center" vertical="center"/>
    </xf>
    <xf borderId="7" fillId="0" fontId="11" numFmtId="2" xfId="0" applyAlignment="1" applyBorder="1" applyFont="1" applyNumberFormat="1">
      <alignment horizontal="center" vertical="center"/>
    </xf>
    <xf borderId="5" fillId="0" fontId="1" numFmtId="0" xfId="0" applyAlignment="1" applyBorder="1" applyFont="1">
      <alignment horizontal="right" vertical="center"/>
    </xf>
    <xf borderId="6" fillId="0" fontId="2" numFmtId="0" xfId="0" applyAlignment="1" applyBorder="1" applyFont="1">
      <alignment horizontal="center"/>
    </xf>
    <xf borderId="0" fillId="0" fontId="15" numFmtId="0" xfId="0" applyAlignment="1" applyFont="1">
      <alignment horizontal="left" vertical="center"/>
    </xf>
    <xf borderId="4" fillId="0" fontId="16" numFmtId="0" xfId="0" applyAlignment="1" applyBorder="1" applyFont="1">
      <alignment horizontal="center" vertical="center"/>
    </xf>
    <xf borderId="5" fillId="0" fontId="16" numFmtId="0" xfId="0" applyAlignment="1" applyBorder="1" applyFont="1">
      <alignment horizontal="center" vertical="center"/>
    </xf>
    <xf borderId="2" fillId="0" fontId="15" numFmtId="0" xfId="0" applyAlignment="1" applyBorder="1" applyFont="1">
      <alignment horizontal="left" vertical="center"/>
    </xf>
    <xf borderId="2" fillId="0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left" vertical="center"/>
    </xf>
    <xf borderId="7" fillId="0" fontId="15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10" fillId="0" fontId="15" numFmtId="0" xfId="0" applyAlignment="1" applyBorder="1" applyFont="1">
      <alignment horizontal="left" vertical="center"/>
    </xf>
    <xf borderId="10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2" fillId="0" fontId="1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/>
    </xf>
    <xf borderId="3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left"/>
    </xf>
    <xf borderId="12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0" fillId="0" fontId="17" numFmtId="0" xfId="0" applyAlignment="1" applyFont="1">
      <alignment horizontal="left" vertical="center"/>
    </xf>
    <xf borderId="7" fillId="0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7" fillId="0" fontId="2" numFmtId="0" xfId="0" applyAlignment="1" applyBorder="1" applyFont="1">
      <alignment horizontal="left"/>
    </xf>
    <xf borderId="20" fillId="3" fontId="10" numFmtId="0" xfId="0" applyAlignment="1" applyBorder="1" applyFont="1">
      <alignment horizontal="center" vertical="center"/>
    </xf>
    <xf borderId="21" fillId="3" fontId="1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857250</xdr:colOff>
      <xdr:row>482</xdr:row>
      <xdr:rowOff>57150</xdr:rowOff>
    </xdr:from>
    <xdr:ext cx="32766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857250</xdr:colOff>
      <xdr:row>482</xdr:row>
      <xdr:rowOff>57150</xdr:rowOff>
    </xdr:from>
    <xdr:ext cx="32766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857250</xdr:colOff>
      <xdr:row>482</xdr:row>
      <xdr:rowOff>57150</xdr:rowOff>
    </xdr:from>
    <xdr:ext cx="32766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857250</xdr:colOff>
      <xdr:row>482</xdr:row>
      <xdr:rowOff>57150</xdr:rowOff>
    </xdr:from>
    <xdr:ext cx="32766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857250</xdr:colOff>
      <xdr:row>482</xdr:row>
      <xdr:rowOff>57150</xdr:rowOff>
    </xdr:from>
    <xdr:ext cx="32766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88"/>
    <col customWidth="1" min="3" max="3" width="7.13"/>
    <col customWidth="1" min="4" max="4" width="6.5"/>
    <col customWidth="1" min="5" max="5" width="8.0"/>
    <col customWidth="1" min="6" max="7" width="11.13"/>
    <col customWidth="1" min="8" max="8" width="11.5"/>
    <col customWidth="1" min="9" max="9" width="11.25"/>
    <col customWidth="1" min="10" max="10" width="11.75"/>
    <col customWidth="1" min="11" max="11" width="10.0"/>
    <col customWidth="1" min="12" max="12" width="10.25"/>
    <col customWidth="1" min="13" max="13" width="9.5"/>
    <col customWidth="1" min="14" max="26" width="7.88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6" t="s">
        <v>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" t="s">
        <v>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" t="s">
        <v>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8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9"/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/>
      <c r="B15" s="11"/>
      <c r="C15" s="12"/>
      <c r="D15" s="12"/>
      <c r="E15" s="12"/>
      <c r="F15" s="12"/>
      <c r="G15" s="13" t="s">
        <v>9</v>
      </c>
      <c r="H15" s="14"/>
      <c r="I15" s="14"/>
      <c r="J15" s="14"/>
      <c r="K15" s="14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/>
      <c r="B16" s="16"/>
      <c r="G16" s="11" t="s">
        <v>10</v>
      </c>
      <c r="H16" s="17" t="s">
        <v>11</v>
      </c>
      <c r="I16" s="18" t="s">
        <v>12</v>
      </c>
      <c r="J16" s="17" t="s">
        <v>13</v>
      </c>
      <c r="K16" s="17" t="s">
        <v>14</v>
      </c>
      <c r="L16" s="19" t="s"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0"/>
      <c r="B17" s="16"/>
      <c r="G17" s="20" t="s">
        <v>16</v>
      </c>
      <c r="H17" s="21" t="s">
        <v>17</v>
      </c>
      <c r="I17" s="22" t="s">
        <v>18</v>
      </c>
      <c r="J17" s="21" t="s">
        <v>19</v>
      </c>
      <c r="K17" s="21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4"/>
      <c r="B18" s="25" t="s">
        <v>20</v>
      </c>
      <c r="C18" s="26"/>
      <c r="D18" s="26"/>
      <c r="E18" s="26"/>
      <c r="F18" s="27"/>
      <c r="G18" s="28">
        <v>45.0</v>
      </c>
      <c r="H18" s="29">
        <v>20.0</v>
      </c>
      <c r="I18" s="28">
        <v>10.0</v>
      </c>
      <c r="J18" s="29">
        <v>5.0</v>
      </c>
      <c r="K18" s="29">
        <v>10.0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31"/>
      <c r="B19" s="32"/>
      <c r="C19" s="33"/>
      <c r="D19" s="33"/>
      <c r="E19" s="34"/>
      <c r="F19" s="35"/>
      <c r="G19" s="36"/>
      <c r="H19" s="37"/>
      <c r="I19" s="36"/>
      <c r="J19" s="37"/>
      <c r="K19" s="3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4"/>
      <c r="B20" s="39" t="s">
        <v>21</v>
      </c>
      <c r="C20" s="40"/>
      <c r="D20" s="40"/>
      <c r="E20" s="40"/>
      <c r="F20" s="41"/>
      <c r="G20" s="42">
        <v>55.0</v>
      </c>
      <c r="H20" s="43">
        <v>30.0</v>
      </c>
      <c r="I20" s="42">
        <v>20.0</v>
      </c>
      <c r="J20" s="43">
        <v>15.0</v>
      </c>
      <c r="K20" s="43">
        <v>20.0</v>
      </c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4"/>
      <c r="B21" s="45" t="s">
        <v>22</v>
      </c>
      <c r="C21" s="34"/>
      <c r="D21" s="34"/>
      <c r="E21" s="34"/>
      <c r="F21" s="35"/>
      <c r="G21" s="36"/>
      <c r="H21" s="37"/>
      <c r="I21" s="36"/>
      <c r="J21" s="37"/>
      <c r="K21" s="37"/>
      <c r="L21" s="3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6"/>
      <c r="B22" s="13" t="s">
        <v>23</v>
      </c>
      <c r="C22" s="14"/>
      <c r="D22" s="14"/>
      <c r="E22" s="14"/>
      <c r="F22" s="14"/>
      <c r="G22" s="14"/>
      <c r="H22" s="14"/>
      <c r="I22" s="14"/>
      <c r="J22" s="14"/>
      <c r="K22" s="15"/>
      <c r="L22" s="47">
        <v>100.0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48"/>
      <c r="K23" s="48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8" t="s">
        <v>24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9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9" t="s">
        <v>25</v>
      </c>
      <c r="B26" s="12"/>
      <c r="C26" s="12"/>
      <c r="D26" s="12"/>
      <c r="E26" s="12"/>
      <c r="F26" s="49" t="s">
        <v>26</v>
      </c>
      <c r="G26" s="12"/>
      <c r="H26" s="50"/>
      <c r="I26" s="51" t="s">
        <v>27</v>
      </c>
      <c r="J26" s="51" t="s">
        <v>28</v>
      </c>
      <c r="K26" s="51" t="s">
        <v>29</v>
      </c>
      <c r="L26" s="51" t="s">
        <v>28</v>
      </c>
      <c r="M26" s="51" t="s">
        <v>30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2" t="s">
        <v>31</v>
      </c>
      <c r="F27" s="53" t="s">
        <v>32</v>
      </c>
      <c r="H27" s="54"/>
      <c r="I27" s="55"/>
      <c r="J27" s="55"/>
      <c r="K27" s="55"/>
      <c r="L27" s="55" t="s">
        <v>33</v>
      </c>
      <c r="M27" s="55" t="s">
        <v>34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6" t="s">
        <v>35</v>
      </c>
      <c r="B28" s="14"/>
      <c r="C28" s="14"/>
      <c r="D28" s="14"/>
      <c r="E28" s="14"/>
      <c r="F28" s="57"/>
      <c r="G28" s="14"/>
      <c r="H28" s="15"/>
      <c r="I28" s="58" t="s">
        <v>36</v>
      </c>
      <c r="J28" s="58"/>
      <c r="K28" s="58">
        <v>55.0</v>
      </c>
      <c r="L28" s="58"/>
      <c r="M28" s="5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6" t="s">
        <v>37</v>
      </c>
      <c r="B29" s="14"/>
      <c r="C29" s="14"/>
      <c r="D29" s="14"/>
      <c r="E29" s="14"/>
      <c r="F29" s="57"/>
      <c r="G29" s="14"/>
      <c r="H29" s="15"/>
      <c r="I29" s="58"/>
      <c r="J29" s="58"/>
      <c r="K29" s="58">
        <v>38.0</v>
      </c>
      <c r="L29" s="58"/>
      <c r="M29" s="5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6" t="s">
        <v>38</v>
      </c>
      <c r="B30" s="14"/>
      <c r="C30" s="14"/>
      <c r="D30" s="14"/>
      <c r="E30" s="14"/>
      <c r="F30" s="57"/>
      <c r="G30" s="14"/>
      <c r="H30" s="15"/>
      <c r="I30" s="58" t="s">
        <v>36</v>
      </c>
      <c r="J30" s="59"/>
      <c r="K30" s="58">
        <v>30.0</v>
      </c>
      <c r="L30" s="60">
        <f>(J30*K30)/100</f>
        <v>0</v>
      </c>
      <c r="M30" s="5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61" t="s">
        <v>39</v>
      </c>
      <c r="B31" s="62"/>
      <c r="C31" s="62"/>
      <c r="D31" s="62"/>
      <c r="E31" s="40"/>
      <c r="F31" s="61" t="s">
        <v>40</v>
      </c>
      <c r="G31" s="62"/>
      <c r="H31" s="41"/>
      <c r="I31" s="43"/>
      <c r="J31" s="43"/>
      <c r="K31" s="43"/>
      <c r="L31" s="43"/>
      <c r="M31" s="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61" t="s">
        <v>41</v>
      </c>
      <c r="B32" s="62"/>
      <c r="C32" s="62"/>
      <c r="D32" s="62"/>
      <c r="E32" s="40"/>
      <c r="F32" s="61" t="s">
        <v>42</v>
      </c>
      <c r="G32" s="62"/>
      <c r="H32" s="41"/>
      <c r="I32" s="43"/>
      <c r="J32" s="43"/>
      <c r="K32" s="43"/>
      <c r="L32" s="43"/>
      <c r="M32" s="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1" t="s">
        <v>43</v>
      </c>
      <c r="B33" s="62"/>
      <c r="C33" s="62"/>
      <c r="D33" s="62"/>
      <c r="E33" s="40"/>
      <c r="F33" s="61" t="s">
        <v>44</v>
      </c>
      <c r="G33" s="62"/>
      <c r="H33" s="41"/>
      <c r="I33" s="43"/>
      <c r="J33" s="43"/>
      <c r="K33" s="43"/>
      <c r="L33" s="43"/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61" t="s">
        <v>45</v>
      </c>
      <c r="B34" s="62"/>
      <c r="C34" s="62"/>
      <c r="D34" s="62"/>
      <c r="E34" s="40"/>
      <c r="F34" s="61" t="s">
        <v>46</v>
      </c>
      <c r="G34" s="62"/>
      <c r="H34" s="41"/>
      <c r="I34" s="43"/>
      <c r="J34" s="43"/>
      <c r="K34" s="43"/>
      <c r="L34" s="43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61" t="s">
        <v>47</v>
      </c>
      <c r="B35" s="62"/>
      <c r="C35" s="62"/>
      <c r="D35" s="62"/>
      <c r="E35" s="40"/>
      <c r="F35" s="61" t="s">
        <v>48</v>
      </c>
      <c r="G35" s="62"/>
      <c r="H35" s="41"/>
      <c r="I35" s="43"/>
      <c r="J35" s="43"/>
      <c r="K35" s="43"/>
      <c r="L35" s="43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56" t="s">
        <v>49</v>
      </c>
      <c r="B36" s="14"/>
      <c r="C36" s="14"/>
      <c r="D36" s="14"/>
      <c r="E36" s="15"/>
      <c r="F36" s="63" t="s">
        <v>50</v>
      </c>
      <c r="G36" s="14"/>
      <c r="H36" s="15"/>
      <c r="I36" s="58" t="s">
        <v>36</v>
      </c>
      <c r="J36" s="59"/>
      <c r="K36" s="58">
        <v>8.0</v>
      </c>
      <c r="L36" s="60">
        <f>(J36*K36)/100</f>
        <v>0</v>
      </c>
      <c r="M36" s="5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9" t="s">
        <v>51</v>
      </c>
      <c r="F37" s="61" t="s">
        <v>52</v>
      </c>
      <c r="G37" s="62"/>
      <c r="H37" s="41"/>
      <c r="I37" s="43" t="s">
        <v>36</v>
      </c>
      <c r="J37" s="43"/>
      <c r="K37" s="43"/>
      <c r="L37" s="43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4" t="s">
        <v>53</v>
      </c>
      <c r="B38" s="62"/>
      <c r="C38" s="62"/>
      <c r="D38" s="62"/>
      <c r="E38" s="40"/>
      <c r="F38" s="61" t="s">
        <v>54</v>
      </c>
      <c r="G38" s="62"/>
      <c r="H38" s="41"/>
      <c r="I38" s="43"/>
      <c r="J38" s="43"/>
      <c r="K38" s="43"/>
      <c r="L38" s="43"/>
      <c r="M38" s="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1" t="s">
        <v>55</v>
      </c>
      <c r="B39" s="62"/>
      <c r="C39" s="62"/>
      <c r="D39" s="62"/>
      <c r="E39" s="40"/>
      <c r="F39" s="61" t="s">
        <v>56</v>
      </c>
      <c r="G39" s="62"/>
      <c r="H39" s="41"/>
      <c r="I39" s="43"/>
      <c r="J39" s="43"/>
      <c r="K39" s="43"/>
      <c r="L39" s="43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1" t="s">
        <v>57</v>
      </c>
      <c r="B40" s="62"/>
      <c r="C40" s="62"/>
      <c r="D40" s="62"/>
      <c r="E40" s="40"/>
      <c r="F40" s="61" t="s">
        <v>58</v>
      </c>
      <c r="G40" s="62"/>
      <c r="H40" s="41"/>
      <c r="I40" s="43"/>
      <c r="J40" s="43"/>
      <c r="K40" s="43"/>
      <c r="L40" s="43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9"/>
      <c r="F41" s="61" t="s">
        <v>59</v>
      </c>
      <c r="G41" s="62"/>
      <c r="H41" s="41"/>
      <c r="I41" s="43"/>
      <c r="J41" s="43"/>
      <c r="K41" s="43"/>
      <c r="L41" s="43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9" t="s">
        <v>60</v>
      </c>
      <c r="F42" s="65"/>
      <c r="H42" s="54"/>
      <c r="I42" s="43" t="s">
        <v>61</v>
      </c>
      <c r="J42" s="43"/>
      <c r="K42" s="43"/>
      <c r="L42" s="43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64" t="s">
        <v>62</v>
      </c>
      <c r="B43" s="66"/>
      <c r="C43" s="66"/>
      <c r="D43" s="66"/>
      <c r="E43" s="67"/>
      <c r="F43" s="16"/>
      <c r="H43" s="54"/>
      <c r="I43" s="43"/>
      <c r="J43" s="43"/>
      <c r="K43" s="43"/>
      <c r="L43" s="43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61" t="s">
        <v>63</v>
      </c>
      <c r="B44" s="66"/>
      <c r="C44" s="66"/>
      <c r="D44" s="66"/>
      <c r="E44" s="67"/>
      <c r="F44" s="16"/>
      <c r="H44" s="54"/>
      <c r="I44" s="43"/>
      <c r="J44" s="43"/>
      <c r="K44" s="43"/>
      <c r="L44" s="43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64" t="s">
        <v>64</v>
      </c>
      <c r="B45" s="66"/>
      <c r="C45" s="66"/>
      <c r="D45" s="66"/>
      <c r="E45" s="67"/>
      <c r="F45" s="16"/>
      <c r="H45" s="54"/>
      <c r="I45" s="43" t="s">
        <v>61</v>
      </c>
      <c r="J45" s="43"/>
      <c r="K45" s="43"/>
      <c r="L45" s="43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64" t="s">
        <v>65</v>
      </c>
      <c r="B46" s="67"/>
      <c r="C46" s="67"/>
      <c r="D46" s="67"/>
      <c r="E46" s="68"/>
      <c r="F46" s="16"/>
      <c r="H46" s="54"/>
      <c r="I46" s="43"/>
      <c r="J46" s="43"/>
      <c r="K46" s="43"/>
      <c r="L46" s="43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64" t="s">
        <v>66</v>
      </c>
      <c r="B47" s="67"/>
      <c r="C47" s="67"/>
      <c r="D47" s="67"/>
      <c r="E47" s="68"/>
      <c r="F47" s="16"/>
      <c r="H47" s="54"/>
      <c r="I47" s="43"/>
      <c r="J47" s="43"/>
      <c r="K47" s="43"/>
      <c r="L47" s="43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64" t="s">
        <v>67</v>
      </c>
      <c r="B48" s="66"/>
      <c r="C48" s="66"/>
      <c r="D48" s="66"/>
      <c r="E48" s="67"/>
      <c r="F48" s="16"/>
      <c r="H48" s="54"/>
      <c r="I48" s="43" t="s">
        <v>61</v>
      </c>
      <c r="J48" s="43"/>
      <c r="K48" s="43"/>
      <c r="L48" s="43"/>
      <c r="M48" s="4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64" t="s">
        <v>68</v>
      </c>
      <c r="B49" s="66"/>
      <c r="C49" s="66"/>
      <c r="D49" s="66"/>
      <c r="E49" s="67"/>
      <c r="F49" s="16"/>
      <c r="H49" s="54"/>
      <c r="I49" s="43"/>
      <c r="J49" s="43"/>
      <c r="K49" s="43"/>
      <c r="L49" s="43"/>
      <c r="M49" s="4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69" t="s">
        <v>69</v>
      </c>
      <c r="B50" s="70"/>
      <c r="C50" s="70"/>
      <c r="D50" s="70"/>
      <c r="E50" s="71"/>
      <c r="F50" s="72"/>
      <c r="G50" s="73"/>
      <c r="H50" s="74"/>
      <c r="I50" s="37" t="s">
        <v>70</v>
      </c>
      <c r="J50" s="37"/>
      <c r="K50" s="37"/>
      <c r="L50" s="37"/>
      <c r="M50" s="3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8" t="s">
        <v>71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49" t="s">
        <v>72</v>
      </c>
      <c r="B53" s="12"/>
      <c r="C53" s="50"/>
      <c r="D53" s="49" t="s">
        <v>73</v>
      </c>
      <c r="E53" s="12"/>
      <c r="F53" s="12"/>
      <c r="G53" s="12"/>
      <c r="H53" s="50"/>
      <c r="I53" s="51" t="s">
        <v>74</v>
      </c>
      <c r="J53" s="75" t="s">
        <v>75</v>
      </c>
      <c r="K53" s="51" t="s">
        <v>29</v>
      </c>
      <c r="L53" s="51" t="s">
        <v>28</v>
      </c>
      <c r="M53" s="51" t="s">
        <v>30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76" t="s">
        <v>76</v>
      </c>
      <c r="B54" s="73"/>
      <c r="C54" s="74"/>
      <c r="D54" s="53" t="s">
        <v>32</v>
      </c>
      <c r="H54" s="54"/>
      <c r="I54" s="55" t="s">
        <v>77</v>
      </c>
      <c r="J54" s="77"/>
      <c r="K54" s="55"/>
      <c r="L54" s="55" t="s">
        <v>33</v>
      </c>
      <c r="M54" s="55" t="s">
        <v>34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78" t="s">
        <v>78</v>
      </c>
      <c r="B55" s="79"/>
      <c r="C55" s="79"/>
      <c r="D55" s="78"/>
      <c r="E55" s="79"/>
      <c r="F55" s="79"/>
      <c r="G55" s="79"/>
      <c r="H55" s="80"/>
      <c r="I55" s="51"/>
      <c r="J55" s="51"/>
      <c r="K55" s="51">
        <v>17.0</v>
      </c>
      <c r="L55" s="51"/>
      <c r="M55" s="5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2" t="s">
        <v>16</v>
      </c>
      <c r="B56" s="33"/>
      <c r="C56" s="33"/>
      <c r="D56" s="32"/>
      <c r="E56" s="81"/>
      <c r="F56" s="81"/>
      <c r="G56" s="81"/>
      <c r="H56" s="82"/>
      <c r="I56" s="37"/>
      <c r="J56" s="37"/>
      <c r="K56" s="37"/>
      <c r="L56" s="37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83" t="s">
        <v>79</v>
      </c>
      <c r="B57" s="84"/>
      <c r="C57" s="84"/>
      <c r="D57" s="85" t="s">
        <v>80</v>
      </c>
      <c r="E57" s="84"/>
      <c r="F57" s="84"/>
      <c r="G57" s="40"/>
      <c r="H57" s="41"/>
      <c r="I57" s="43"/>
      <c r="J57" s="86"/>
      <c r="K57" s="43">
        <v>2.0</v>
      </c>
      <c r="L57" s="87">
        <f>(J57*K57)/100</f>
        <v>0</v>
      </c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9" t="s">
        <v>81</v>
      </c>
      <c r="B58" s="84"/>
      <c r="C58" s="84"/>
      <c r="D58" s="85" t="s">
        <v>82</v>
      </c>
      <c r="E58" s="84"/>
      <c r="F58" s="84"/>
      <c r="G58" s="40"/>
      <c r="H58" s="41"/>
      <c r="I58" s="43"/>
      <c r="J58" s="43"/>
      <c r="K58" s="43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83" t="s">
        <v>83</v>
      </c>
      <c r="B59" s="84"/>
      <c r="C59" s="84"/>
      <c r="D59" s="85" t="s">
        <v>84</v>
      </c>
      <c r="E59" s="84"/>
      <c r="F59" s="84"/>
      <c r="G59" s="40"/>
      <c r="H59" s="41"/>
      <c r="I59" s="43"/>
      <c r="J59" s="43"/>
      <c r="K59" s="43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83" t="s">
        <v>85</v>
      </c>
      <c r="B60" s="88"/>
      <c r="C60" s="84"/>
      <c r="D60" s="89" t="s">
        <v>86</v>
      </c>
      <c r="E60" s="84"/>
      <c r="F60" s="84"/>
      <c r="G60" s="40"/>
      <c r="H60" s="41"/>
      <c r="I60" s="43"/>
      <c r="J60" s="43"/>
      <c r="K60" s="43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83"/>
      <c r="D61" s="85" t="s">
        <v>87</v>
      </c>
      <c r="E61" s="90"/>
      <c r="F61" s="90"/>
      <c r="G61" s="90"/>
      <c r="H61" s="91"/>
      <c r="I61" s="43"/>
      <c r="J61" s="43"/>
      <c r="K61" s="43"/>
      <c r="L61" s="43"/>
      <c r="M61" s="4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92"/>
      <c r="D62" s="85" t="s">
        <v>88</v>
      </c>
      <c r="E62" s="84"/>
      <c r="F62" s="84"/>
      <c r="G62" s="40"/>
      <c r="H62" s="41"/>
      <c r="I62" s="43"/>
      <c r="J62" s="43"/>
      <c r="K62" s="43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93" t="s">
        <v>89</v>
      </c>
      <c r="B63" s="94"/>
      <c r="C63" s="95"/>
      <c r="D63" s="96" t="s">
        <v>90</v>
      </c>
      <c r="E63" s="95"/>
      <c r="F63" s="95"/>
      <c r="G63" s="26"/>
      <c r="H63" s="27"/>
      <c r="I63" s="29"/>
      <c r="J63" s="97"/>
      <c r="K63" s="29">
        <v>2.0</v>
      </c>
      <c r="L63" s="87">
        <f>(J63*K63)/100</f>
        <v>0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83" t="s">
        <v>91</v>
      </c>
      <c r="B64" s="88"/>
      <c r="C64" s="84"/>
      <c r="D64" s="85" t="s">
        <v>92</v>
      </c>
      <c r="E64" s="84"/>
      <c r="F64" s="84"/>
      <c r="G64" s="40"/>
      <c r="H64" s="41"/>
      <c r="I64" s="43"/>
      <c r="J64" s="43"/>
      <c r="K64" s="43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83" t="s">
        <v>93</v>
      </c>
      <c r="B65" s="40"/>
      <c r="C65" s="40"/>
      <c r="D65" s="89" t="s">
        <v>94</v>
      </c>
      <c r="E65" s="90"/>
      <c r="F65" s="90"/>
      <c r="G65" s="90"/>
      <c r="H65" s="91"/>
      <c r="I65" s="43"/>
      <c r="J65" s="43"/>
      <c r="K65" s="43"/>
      <c r="L65" s="43"/>
      <c r="M65" s="4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83" t="s">
        <v>95</v>
      </c>
      <c r="B66" s="88"/>
      <c r="C66" s="84"/>
      <c r="D66" s="85" t="s">
        <v>96</v>
      </c>
      <c r="E66" s="84"/>
      <c r="F66" s="84"/>
      <c r="G66" s="40"/>
      <c r="H66" s="41"/>
      <c r="I66" s="43"/>
      <c r="J66" s="43"/>
      <c r="K66" s="43"/>
      <c r="L66" s="43"/>
      <c r="M66" s="4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83" t="s">
        <v>97</v>
      </c>
      <c r="B67" s="40"/>
      <c r="C67" s="40"/>
      <c r="D67" s="89" t="s">
        <v>98</v>
      </c>
      <c r="E67" s="90"/>
      <c r="F67" s="90"/>
      <c r="G67" s="90"/>
      <c r="H67" s="91"/>
      <c r="I67" s="43"/>
      <c r="J67" s="43"/>
      <c r="K67" s="43"/>
      <c r="L67" s="43"/>
      <c r="M67" s="4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83" t="s">
        <v>99</v>
      </c>
      <c r="B68" s="88"/>
      <c r="C68" s="84"/>
      <c r="D68" s="85" t="s">
        <v>100</v>
      </c>
      <c r="E68" s="84"/>
      <c r="F68" s="84"/>
      <c r="G68" s="40"/>
      <c r="H68" s="41"/>
      <c r="I68" s="43"/>
      <c r="J68" s="43"/>
      <c r="K68" s="43"/>
      <c r="L68" s="43"/>
      <c r="M68" s="4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83" t="s">
        <v>101</v>
      </c>
      <c r="B69" s="88"/>
      <c r="C69" s="84"/>
      <c r="D69" s="85" t="s">
        <v>102</v>
      </c>
      <c r="E69" s="84"/>
      <c r="F69" s="84"/>
      <c r="G69" s="40"/>
      <c r="H69" s="41"/>
      <c r="I69" s="43"/>
      <c r="J69" s="43"/>
      <c r="K69" s="43"/>
      <c r="L69" s="43"/>
      <c r="M69" s="4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83" t="s">
        <v>103</v>
      </c>
      <c r="B70" s="84"/>
      <c r="C70" s="84"/>
      <c r="D70" s="89" t="s">
        <v>104</v>
      </c>
      <c r="E70" s="90"/>
      <c r="F70" s="84"/>
      <c r="G70" s="40"/>
      <c r="H70" s="41"/>
      <c r="I70" s="43"/>
      <c r="J70" s="43"/>
      <c r="K70" s="43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98" t="s">
        <v>97</v>
      </c>
      <c r="B71" s="34"/>
      <c r="C71" s="34"/>
      <c r="D71" s="99"/>
      <c r="E71" s="81"/>
      <c r="F71" s="81"/>
      <c r="G71" s="81"/>
      <c r="H71" s="82"/>
      <c r="I71" s="37"/>
      <c r="J71" s="37"/>
      <c r="K71" s="37"/>
      <c r="L71" s="37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83" t="s">
        <v>105</v>
      </c>
      <c r="B72" s="88"/>
      <c r="C72" s="84"/>
      <c r="D72" s="100" t="s">
        <v>106</v>
      </c>
      <c r="E72" s="101"/>
      <c r="F72" s="101"/>
      <c r="G72" s="101"/>
      <c r="H72" s="102"/>
      <c r="I72" s="43"/>
      <c r="J72" s="86"/>
      <c r="K72" s="43">
        <v>2.0</v>
      </c>
      <c r="L72" s="87">
        <f>(J72*K72)/100</f>
        <v>0</v>
      </c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9" t="s">
        <v>107</v>
      </c>
      <c r="B73" s="84"/>
      <c r="C73" s="84"/>
      <c r="D73" s="85" t="s">
        <v>108</v>
      </c>
      <c r="E73" s="84"/>
      <c r="F73" s="84"/>
      <c r="G73" s="40"/>
      <c r="H73" s="41"/>
      <c r="I73" s="43"/>
      <c r="J73" s="43"/>
      <c r="K73" s="43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83" t="s">
        <v>109</v>
      </c>
      <c r="B74" s="88"/>
      <c r="C74" s="84"/>
      <c r="D74" s="85" t="s">
        <v>110</v>
      </c>
      <c r="E74" s="84"/>
      <c r="F74" s="84"/>
      <c r="G74" s="40"/>
      <c r="H74" s="41"/>
      <c r="I74" s="43"/>
      <c r="J74" s="43"/>
      <c r="K74" s="43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03" t="s">
        <v>111</v>
      </c>
      <c r="D75" s="85" t="s">
        <v>112</v>
      </c>
      <c r="E75" s="84"/>
      <c r="F75" s="84"/>
      <c r="G75" s="40"/>
      <c r="H75" s="41"/>
      <c r="I75" s="43"/>
      <c r="J75" s="43"/>
      <c r="K75" s="43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04"/>
      <c r="B76" s="73"/>
      <c r="C76" s="73"/>
      <c r="D76" s="105" t="s">
        <v>113</v>
      </c>
      <c r="E76" s="106"/>
      <c r="F76" s="106"/>
      <c r="G76" s="34"/>
      <c r="H76" s="35"/>
      <c r="I76" s="37"/>
      <c r="J76" s="37"/>
      <c r="K76" s="37"/>
      <c r="L76" s="37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07"/>
      <c r="B77" s="12"/>
      <c r="C77" s="12"/>
      <c r="D77" s="95"/>
      <c r="E77" s="95"/>
      <c r="F77" s="95"/>
      <c r="G77" s="26"/>
      <c r="H77" s="26"/>
      <c r="I77" s="26"/>
      <c r="J77" s="28"/>
      <c r="K77" s="28"/>
      <c r="L77" s="28"/>
      <c r="M77" s="2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48" t="s">
        <v>114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75" customHeight="1">
      <c r="A79" s="49" t="s">
        <v>72</v>
      </c>
      <c r="B79" s="12"/>
      <c r="C79" s="50"/>
      <c r="D79" s="49" t="s">
        <v>73</v>
      </c>
      <c r="E79" s="12"/>
      <c r="F79" s="12"/>
      <c r="G79" s="12"/>
      <c r="H79" s="50"/>
      <c r="I79" s="51" t="s">
        <v>74</v>
      </c>
      <c r="J79" s="75" t="s">
        <v>75</v>
      </c>
      <c r="K79" s="51" t="s">
        <v>29</v>
      </c>
      <c r="L79" s="51" t="s">
        <v>28</v>
      </c>
      <c r="M79" s="51" t="s">
        <v>30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76" t="s">
        <v>76</v>
      </c>
      <c r="B80" s="73"/>
      <c r="C80" s="74"/>
      <c r="D80" s="53" t="s">
        <v>32</v>
      </c>
      <c r="H80" s="54"/>
      <c r="I80" s="55" t="s">
        <v>77</v>
      </c>
      <c r="J80" s="108"/>
      <c r="K80" s="55"/>
      <c r="L80" s="55" t="s">
        <v>33</v>
      </c>
      <c r="M80" s="55" t="s">
        <v>34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93" t="s">
        <v>115</v>
      </c>
      <c r="B81" s="95"/>
      <c r="C81" s="109"/>
      <c r="D81" s="96" t="s">
        <v>116</v>
      </c>
      <c r="E81" s="95"/>
      <c r="F81" s="95"/>
      <c r="G81" s="95"/>
      <c r="H81" s="27"/>
      <c r="I81" s="29"/>
      <c r="J81" s="97"/>
      <c r="K81" s="29">
        <v>2.0</v>
      </c>
      <c r="L81" s="87">
        <f>(J81*K81)/100</f>
        <v>0</v>
      </c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9" t="s">
        <v>117</v>
      </c>
      <c r="B82" s="84"/>
      <c r="C82" s="110"/>
      <c r="D82" s="85" t="s">
        <v>118</v>
      </c>
      <c r="E82" s="84"/>
      <c r="F82" s="111"/>
      <c r="G82" s="84"/>
      <c r="H82" s="41"/>
      <c r="I82" s="43"/>
      <c r="J82" s="43"/>
      <c r="K82" s="43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83" t="s">
        <v>119</v>
      </c>
      <c r="B83" s="84"/>
      <c r="C83" s="110"/>
      <c r="D83" s="85" t="s">
        <v>120</v>
      </c>
      <c r="E83" s="84"/>
      <c r="F83" s="84"/>
      <c r="G83" s="84"/>
      <c r="H83" s="41"/>
      <c r="I83" s="43"/>
      <c r="J83" s="43"/>
      <c r="K83" s="43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83" t="s">
        <v>121</v>
      </c>
      <c r="B84" s="84"/>
      <c r="C84" s="110"/>
      <c r="D84" s="85" t="s">
        <v>122</v>
      </c>
      <c r="E84" s="84"/>
      <c r="F84" s="84"/>
      <c r="G84" s="84"/>
      <c r="H84" s="41"/>
      <c r="I84" s="43"/>
      <c r="J84" s="43"/>
      <c r="K84" s="43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83" t="s">
        <v>123</v>
      </c>
      <c r="B85" s="84"/>
      <c r="C85" s="110"/>
      <c r="D85" s="85" t="s">
        <v>124</v>
      </c>
      <c r="E85" s="84"/>
      <c r="F85" s="84"/>
      <c r="G85" s="84"/>
      <c r="H85" s="41"/>
      <c r="I85" s="43"/>
      <c r="J85" s="43"/>
      <c r="K85" s="43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98" t="s">
        <v>125</v>
      </c>
      <c r="B86" s="106"/>
      <c r="C86" s="112"/>
      <c r="D86" s="105"/>
      <c r="E86" s="106"/>
      <c r="F86" s="106"/>
      <c r="G86" s="106"/>
      <c r="H86" s="35"/>
      <c r="I86" s="37"/>
      <c r="J86" s="37"/>
      <c r="K86" s="37"/>
      <c r="L86" s="37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9" t="s">
        <v>126</v>
      </c>
      <c r="B87" s="84"/>
      <c r="C87" s="110"/>
      <c r="D87" s="85" t="s">
        <v>127</v>
      </c>
      <c r="E87" s="84"/>
      <c r="F87" s="84"/>
      <c r="G87" s="84"/>
      <c r="H87" s="41"/>
      <c r="I87" s="43"/>
      <c r="J87" s="86"/>
      <c r="K87" s="43">
        <v>2.0</v>
      </c>
      <c r="L87" s="87">
        <f>(J87*K87)/100</f>
        <v>0</v>
      </c>
      <c r="M87" s="4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83" t="s">
        <v>128</v>
      </c>
      <c r="B88" s="84"/>
      <c r="C88" s="110"/>
      <c r="D88" s="85" t="s">
        <v>129</v>
      </c>
      <c r="E88" s="84"/>
      <c r="F88" s="84"/>
      <c r="G88" s="84"/>
      <c r="H88" s="41"/>
      <c r="I88" s="43"/>
      <c r="J88" s="43"/>
      <c r="K88" s="43"/>
      <c r="L88" s="43"/>
      <c r="M88" s="4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83" t="s">
        <v>130</v>
      </c>
      <c r="B89" s="84"/>
      <c r="C89" s="110"/>
      <c r="D89" s="85" t="s">
        <v>131</v>
      </c>
      <c r="E89" s="84"/>
      <c r="F89" s="84"/>
      <c r="G89" s="84"/>
      <c r="H89" s="41"/>
      <c r="I89" s="43"/>
      <c r="J89" s="43"/>
      <c r="K89" s="43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83" t="s">
        <v>132</v>
      </c>
      <c r="B90" s="84"/>
      <c r="C90" s="110"/>
      <c r="D90" s="85" t="s">
        <v>133</v>
      </c>
      <c r="E90" s="84"/>
      <c r="F90" s="84"/>
      <c r="G90" s="84"/>
      <c r="H90" s="41"/>
      <c r="I90" s="43"/>
      <c r="J90" s="43"/>
      <c r="K90" s="43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83" t="s">
        <v>134</v>
      </c>
      <c r="B91" s="84"/>
      <c r="C91" s="110"/>
      <c r="D91" s="85" t="s">
        <v>135</v>
      </c>
      <c r="E91" s="84"/>
      <c r="F91" s="84"/>
      <c r="G91" s="84"/>
      <c r="H91" s="41"/>
      <c r="I91" s="43"/>
      <c r="J91" s="43"/>
      <c r="K91" s="43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83" t="s">
        <v>134</v>
      </c>
      <c r="B92" s="84"/>
      <c r="C92" s="110"/>
      <c r="D92" s="105"/>
      <c r="E92" s="84"/>
      <c r="F92" s="84"/>
      <c r="G92" s="84"/>
      <c r="H92" s="41"/>
      <c r="I92" s="43"/>
      <c r="J92" s="43"/>
      <c r="K92" s="43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5" t="s">
        <v>136</v>
      </c>
      <c r="B93" s="26"/>
      <c r="C93" s="27"/>
      <c r="D93" s="93" t="s">
        <v>137</v>
      </c>
      <c r="E93" s="26"/>
      <c r="F93" s="26"/>
      <c r="G93" s="26"/>
      <c r="H93" s="27"/>
      <c r="I93" s="29"/>
      <c r="J93" s="97"/>
      <c r="K93" s="29">
        <v>2.0</v>
      </c>
      <c r="L93" s="87">
        <f>(J93*K93)/100</f>
        <v>0</v>
      </c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83" t="s">
        <v>138</v>
      </c>
      <c r="B94" s="40"/>
      <c r="C94" s="41"/>
      <c r="D94" s="83" t="s">
        <v>139</v>
      </c>
      <c r="E94" s="40"/>
      <c r="F94" s="40"/>
      <c r="G94" s="40"/>
      <c r="H94" s="41"/>
      <c r="I94" s="43"/>
      <c r="J94" s="43"/>
      <c r="K94" s="43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83" t="s">
        <v>140</v>
      </c>
      <c r="B95" s="40"/>
      <c r="C95" s="41"/>
      <c r="D95" s="83" t="s">
        <v>141</v>
      </c>
      <c r="E95" s="40"/>
      <c r="F95" s="40"/>
      <c r="G95" s="40"/>
      <c r="H95" s="41"/>
      <c r="I95" s="43"/>
      <c r="J95" s="43"/>
      <c r="K95" s="43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83" t="s">
        <v>142</v>
      </c>
      <c r="B96" s="40"/>
      <c r="C96" s="41"/>
      <c r="D96" s="83" t="s">
        <v>143</v>
      </c>
      <c r="E96" s="40"/>
      <c r="F96" s="40"/>
      <c r="G96" s="40"/>
      <c r="H96" s="41"/>
      <c r="I96" s="43"/>
      <c r="J96" s="43"/>
      <c r="K96" s="43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83" t="s">
        <v>144</v>
      </c>
      <c r="B97" s="40"/>
      <c r="C97" s="41"/>
      <c r="D97" s="83" t="s">
        <v>145</v>
      </c>
      <c r="E97" s="40"/>
      <c r="F97" s="40"/>
      <c r="G97" s="40"/>
      <c r="H97" s="41"/>
      <c r="I97" s="43"/>
      <c r="J97" s="43"/>
      <c r="K97" s="43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83" t="s">
        <v>146</v>
      </c>
      <c r="B98" s="40"/>
      <c r="C98" s="41"/>
      <c r="D98" s="83" t="s">
        <v>147</v>
      </c>
      <c r="E98" s="40"/>
      <c r="F98" s="40"/>
      <c r="G98" s="40"/>
      <c r="H98" s="41"/>
      <c r="I98" s="43"/>
      <c r="J98" s="43"/>
      <c r="K98" s="43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83" t="s">
        <v>148</v>
      </c>
      <c r="B99" s="40"/>
      <c r="C99" s="41"/>
      <c r="D99" s="39" t="s">
        <v>149</v>
      </c>
      <c r="E99" s="40"/>
      <c r="F99" s="40"/>
      <c r="G99" s="40"/>
      <c r="H99" s="41"/>
      <c r="I99" s="43"/>
      <c r="J99" s="43"/>
      <c r="K99" s="43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83" t="s">
        <v>150</v>
      </c>
      <c r="B100" s="40"/>
      <c r="C100" s="41"/>
      <c r="D100" s="85" t="s">
        <v>151</v>
      </c>
      <c r="E100" s="40"/>
      <c r="F100" s="40"/>
      <c r="G100" s="40"/>
      <c r="H100" s="41"/>
      <c r="I100" s="43"/>
      <c r="J100" s="43"/>
      <c r="K100" s="43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83" t="s">
        <v>152</v>
      </c>
      <c r="B101" s="40"/>
      <c r="C101" s="41"/>
      <c r="D101" s="85" t="s">
        <v>153</v>
      </c>
      <c r="E101" s="40"/>
      <c r="F101" s="40"/>
      <c r="G101" s="40"/>
      <c r="H101" s="41"/>
      <c r="I101" s="43"/>
      <c r="J101" s="43"/>
      <c r="K101" s="43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83" t="s">
        <v>154</v>
      </c>
      <c r="B102" s="113"/>
      <c r="C102" s="24"/>
      <c r="D102" s="85" t="s">
        <v>155</v>
      </c>
      <c r="E102" s="40"/>
      <c r="F102" s="113"/>
      <c r="G102" s="113"/>
      <c r="H102" s="41"/>
      <c r="I102" s="43"/>
      <c r="J102" s="43"/>
      <c r="K102" s="43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98" t="s">
        <v>156</v>
      </c>
      <c r="B103" s="106"/>
      <c r="C103" s="112"/>
      <c r="D103" s="105" t="s">
        <v>157</v>
      </c>
      <c r="E103" s="114"/>
      <c r="F103" s="106"/>
      <c r="G103" s="106"/>
      <c r="H103" s="35"/>
      <c r="I103" s="37"/>
      <c r="J103" s="37"/>
      <c r="K103" s="37"/>
      <c r="L103" s="37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2" t="s">
        <v>158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49" t="s">
        <v>159</v>
      </c>
      <c r="B105" s="12"/>
      <c r="C105" s="12"/>
      <c r="D105" s="50"/>
      <c r="E105" s="115" t="s">
        <v>73</v>
      </c>
      <c r="F105" s="12"/>
      <c r="G105" s="12"/>
      <c r="H105" s="12"/>
      <c r="I105" s="51" t="s">
        <v>74</v>
      </c>
      <c r="J105" s="75" t="s">
        <v>75</v>
      </c>
      <c r="K105" s="51" t="s">
        <v>29</v>
      </c>
      <c r="L105" s="51" t="s">
        <v>28</v>
      </c>
      <c r="M105" s="51" t="s">
        <v>30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9"/>
      <c r="B106" s="113"/>
      <c r="C106" s="113"/>
      <c r="D106" s="24"/>
      <c r="E106" s="116" t="s">
        <v>160</v>
      </c>
      <c r="I106" s="55" t="s">
        <v>77</v>
      </c>
      <c r="J106" s="108"/>
      <c r="K106" s="55"/>
      <c r="L106" s="55" t="s">
        <v>33</v>
      </c>
      <c r="M106" s="55" t="s">
        <v>34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5" t="s">
        <v>161</v>
      </c>
      <c r="B107" s="26"/>
      <c r="C107" s="26"/>
      <c r="D107" s="27"/>
      <c r="E107" s="26" t="s">
        <v>162</v>
      </c>
      <c r="F107" s="26"/>
      <c r="G107" s="26"/>
      <c r="H107" s="27"/>
      <c r="I107" s="29"/>
      <c r="J107" s="97"/>
      <c r="K107" s="29">
        <v>3.0</v>
      </c>
      <c r="L107" s="87">
        <f>(J107*K107)/100</f>
        <v>0</v>
      </c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9" t="s">
        <v>163</v>
      </c>
      <c r="B108" s="40"/>
      <c r="C108" s="40"/>
      <c r="D108" s="41"/>
      <c r="E108" s="40" t="s">
        <v>164</v>
      </c>
      <c r="F108" s="40"/>
      <c r="G108" s="40"/>
      <c r="H108" s="41"/>
      <c r="I108" s="43"/>
      <c r="J108" s="43"/>
      <c r="K108" s="43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9" t="s">
        <v>165</v>
      </c>
      <c r="B109" s="40"/>
      <c r="C109" s="40"/>
      <c r="D109" s="41"/>
      <c r="E109" s="40" t="s">
        <v>166</v>
      </c>
      <c r="F109" s="40"/>
      <c r="G109" s="40"/>
      <c r="H109" s="41"/>
      <c r="I109" s="43"/>
      <c r="J109" s="43"/>
      <c r="K109" s="43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83" t="s">
        <v>167</v>
      </c>
      <c r="B110" s="40"/>
      <c r="C110" s="40"/>
      <c r="D110" s="41"/>
      <c r="E110" s="40" t="s">
        <v>168</v>
      </c>
      <c r="F110" s="40"/>
      <c r="G110" s="40"/>
      <c r="H110" s="41"/>
      <c r="I110" s="43"/>
      <c r="J110" s="43"/>
      <c r="K110" s="43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83" t="s">
        <v>169</v>
      </c>
      <c r="B111" s="40"/>
      <c r="C111" s="40"/>
      <c r="D111" s="41"/>
      <c r="E111" s="40" t="s">
        <v>170</v>
      </c>
      <c r="F111" s="40"/>
      <c r="G111" s="40"/>
      <c r="H111" s="41"/>
      <c r="I111" s="43"/>
      <c r="J111" s="43"/>
      <c r="K111" s="43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83" t="s">
        <v>171</v>
      </c>
      <c r="B112" s="40"/>
      <c r="C112" s="40"/>
      <c r="D112" s="41"/>
      <c r="E112" s="113" t="s">
        <v>149</v>
      </c>
      <c r="F112" s="40"/>
      <c r="G112" s="40"/>
      <c r="H112" s="41"/>
      <c r="I112" s="43"/>
      <c r="J112" s="43"/>
      <c r="K112" s="43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83" t="s">
        <v>172</v>
      </c>
      <c r="B113" s="113"/>
      <c r="C113" s="113"/>
      <c r="D113" s="24"/>
      <c r="E113" s="84" t="s">
        <v>173</v>
      </c>
      <c r="F113" s="40"/>
      <c r="G113" s="40"/>
      <c r="H113" s="41"/>
      <c r="I113" s="43"/>
      <c r="J113" s="43"/>
      <c r="K113" s="43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83" t="s">
        <v>174</v>
      </c>
      <c r="B114" s="84"/>
      <c r="C114" s="84"/>
      <c r="D114" s="110"/>
      <c r="E114" s="84" t="s">
        <v>175</v>
      </c>
      <c r="F114" s="40"/>
      <c r="G114" s="40"/>
      <c r="H114" s="41"/>
      <c r="I114" s="43"/>
      <c r="J114" s="43"/>
      <c r="K114" s="43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83" t="s">
        <v>176</v>
      </c>
      <c r="B115" s="84"/>
      <c r="C115" s="84"/>
      <c r="D115" s="110"/>
      <c r="E115" s="84" t="s">
        <v>177</v>
      </c>
      <c r="F115" s="40"/>
      <c r="G115" s="40"/>
      <c r="H115" s="41"/>
      <c r="I115" s="43"/>
      <c r="J115" s="43"/>
      <c r="K115" s="43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98" t="s">
        <v>178</v>
      </c>
      <c r="B116" s="106"/>
      <c r="C116" s="106"/>
      <c r="D116" s="112"/>
      <c r="E116" s="106" t="s">
        <v>179</v>
      </c>
      <c r="F116" s="34"/>
      <c r="G116" s="34"/>
      <c r="H116" s="35"/>
      <c r="I116" s="37"/>
      <c r="J116" s="37"/>
      <c r="K116" s="37"/>
      <c r="L116" s="37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83" t="s">
        <v>180</v>
      </c>
      <c r="B117" s="40"/>
      <c r="C117" s="40"/>
      <c r="D117" s="41"/>
      <c r="E117" s="40" t="s">
        <v>181</v>
      </c>
      <c r="F117" s="40"/>
      <c r="G117" s="40"/>
      <c r="H117" s="41"/>
      <c r="I117" s="43"/>
      <c r="J117" s="86"/>
      <c r="K117" s="43">
        <v>2.0</v>
      </c>
      <c r="L117" s="87">
        <f>(J117*K117)/100</f>
        <v>0</v>
      </c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9" t="s">
        <v>182</v>
      </c>
      <c r="B118" s="40"/>
      <c r="C118" s="40"/>
      <c r="D118" s="41"/>
      <c r="E118" s="40" t="s">
        <v>183</v>
      </c>
      <c r="F118" s="40"/>
      <c r="G118" s="40"/>
      <c r="H118" s="41"/>
      <c r="I118" s="43"/>
      <c r="J118" s="43"/>
      <c r="K118" s="43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83" t="s">
        <v>184</v>
      </c>
      <c r="B119" s="40"/>
      <c r="C119" s="40"/>
      <c r="D119" s="41"/>
      <c r="E119" s="40" t="s">
        <v>185</v>
      </c>
      <c r="F119" s="40"/>
      <c r="G119" s="40"/>
      <c r="H119" s="41"/>
      <c r="I119" s="43"/>
      <c r="J119" s="43"/>
      <c r="K119" s="43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83" t="s">
        <v>186</v>
      </c>
      <c r="B120" s="40"/>
      <c r="C120" s="40"/>
      <c r="D120" s="41"/>
      <c r="E120" s="40" t="s">
        <v>187</v>
      </c>
      <c r="F120" s="40"/>
      <c r="G120" s="40"/>
      <c r="H120" s="41"/>
      <c r="I120" s="43"/>
      <c r="J120" s="43"/>
      <c r="K120" s="43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83" t="s">
        <v>188</v>
      </c>
      <c r="B121" s="40"/>
      <c r="C121" s="40"/>
      <c r="D121" s="41"/>
      <c r="E121" s="40" t="s">
        <v>189</v>
      </c>
      <c r="F121" s="40"/>
      <c r="G121" s="40"/>
      <c r="H121" s="41"/>
      <c r="I121" s="43"/>
      <c r="J121" s="43"/>
      <c r="K121" s="43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03" t="s">
        <v>190</v>
      </c>
      <c r="B122" s="40"/>
      <c r="C122" s="40"/>
      <c r="D122" s="41"/>
      <c r="E122" s="40" t="s">
        <v>191</v>
      </c>
      <c r="F122" s="40"/>
      <c r="G122" s="40"/>
      <c r="H122" s="41"/>
      <c r="I122" s="43"/>
      <c r="J122" s="43"/>
      <c r="K122" s="43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92"/>
      <c r="B123" s="40"/>
      <c r="C123" s="40"/>
      <c r="D123" s="41"/>
      <c r="E123" s="40" t="s">
        <v>192</v>
      </c>
      <c r="F123" s="40"/>
      <c r="G123" s="40"/>
      <c r="H123" s="41"/>
      <c r="I123" s="43"/>
      <c r="J123" s="43"/>
      <c r="K123" s="43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92"/>
      <c r="B124" s="40"/>
      <c r="C124" s="40"/>
      <c r="D124" s="41"/>
      <c r="E124" s="40" t="s">
        <v>193</v>
      </c>
      <c r="F124" s="40"/>
      <c r="G124" s="40"/>
      <c r="H124" s="41"/>
      <c r="I124" s="43"/>
      <c r="J124" s="43"/>
      <c r="K124" s="43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92"/>
      <c r="B125" s="40"/>
      <c r="C125" s="40"/>
      <c r="D125" s="41"/>
      <c r="E125" s="40" t="s">
        <v>194</v>
      </c>
      <c r="F125" s="40"/>
      <c r="G125" s="40"/>
      <c r="H125" s="41"/>
      <c r="I125" s="43"/>
      <c r="J125" s="43"/>
      <c r="K125" s="43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92"/>
      <c r="B126" s="40"/>
      <c r="C126" s="40"/>
      <c r="D126" s="41"/>
      <c r="E126" s="40" t="s">
        <v>195</v>
      </c>
      <c r="F126" s="40"/>
      <c r="G126" s="40"/>
      <c r="H126" s="41"/>
      <c r="I126" s="43"/>
      <c r="J126" s="43"/>
      <c r="K126" s="43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92"/>
      <c r="B127" s="40"/>
      <c r="C127" s="40"/>
      <c r="D127" s="41"/>
      <c r="E127" s="40" t="s">
        <v>196</v>
      </c>
      <c r="F127" s="40"/>
      <c r="G127" s="40"/>
      <c r="H127" s="41"/>
      <c r="I127" s="43"/>
      <c r="J127" s="43"/>
      <c r="K127" s="43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56"/>
      <c r="B128" s="117"/>
      <c r="C128" s="117"/>
      <c r="D128" s="118"/>
      <c r="E128" s="117" t="s">
        <v>197</v>
      </c>
      <c r="F128" s="119"/>
      <c r="G128" s="119"/>
      <c r="H128" s="120"/>
      <c r="I128" s="58"/>
      <c r="J128" s="58"/>
      <c r="K128" s="121">
        <v>55.0</v>
      </c>
      <c r="L128" s="60">
        <f>L30+L36+L57+L63+L72+L81+L87+L93+L107+L117</f>
        <v>0</v>
      </c>
      <c r="M128" s="5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13"/>
      <c r="B129" s="1"/>
      <c r="C129" s="1"/>
      <c r="D129" s="1"/>
      <c r="E129" s="1"/>
      <c r="F129" s="40"/>
      <c r="G129" s="40"/>
      <c r="H129" s="113"/>
      <c r="I129" s="42"/>
      <c r="J129" s="42"/>
      <c r="K129" s="116"/>
      <c r="L129" s="122"/>
      <c r="M129" s="4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13"/>
      <c r="B130" s="1"/>
      <c r="C130" s="1"/>
      <c r="D130" s="1"/>
      <c r="E130" s="1"/>
      <c r="F130" s="40"/>
      <c r="G130" s="40"/>
      <c r="H130" s="113"/>
      <c r="I130" s="42"/>
      <c r="J130" s="42"/>
      <c r="K130" s="116"/>
      <c r="L130" s="122"/>
      <c r="M130" s="4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48" t="s">
        <v>198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9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5" t="s">
        <v>25</v>
      </c>
      <c r="B133" s="123"/>
      <c r="C133" s="123"/>
      <c r="D133" s="123"/>
      <c r="E133" s="124"/>
      <c r="F133" s="25" t="s">
        <v>199</v>
      </c>
      <c r="G133" s="123"/>
      <c r="H133" s="124"/>
      <c r="I133" s="51" t="s">
        <v>74</v>
      </c>
      <c r="J133" s="75" t="s">
        <v>75</v>
      </c>
      <c r="K133" s="51" t="s">
        <v>29</v>
      </c>
      <c r="L133" s="51" t="s">
        <v>28</v>
      </c>
      <c r="M133" s="51" t="s">
        <v>30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9"/>
      <c r="B134" s="113"/>
      <c r="C134" s="113"/>
      <c r="D134" s="113"/>
      <c r="E134" s="24"/>
      <c r="F134" s="39" t="s">
        <v>160</v>
      </c>
      <c r="G134" s="113"/>
      <c r="H134" s="24"/>
      <c r="I134" s="55" t="s">
        <v>77</v>
      </c>
      <c r="J134" s="108"/>
      <c r="K134" s="55"/>
      <c r="L134" s="55" t="s">
        <v>33</v>
      </c>
      <c r="M134" s="55" t="s">
        <v>34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6" t="s">
        <v>200</v>
      </c>
      <c r="B135" s="125"/>
      <c r="C135" s="125"/>
      <c r="D135" s="125"/>
      <c r="E135" s="120"/>
      <c r="F135" s="126"/>
      <c r="G135" s="119"/>
      <c r="H135" s="127"/>
      <c r="I135" s="58"/>
      <c r="J135" s="58"/>
      <c r="K135" s="58">
        <v>20.0</v>
      </c>
      <c r="L135" s="58"/>
      <c r="M135" s="5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9" t="s">
        <v>201</v>
      </c>
      <c r="B136" s="113"/>
      <c r="C136" s="113"/>
      <c r="D136" s="113"/>
      <c r="E136" s="24"/>
      <c r="F136" s="39" t="s">
        <v>202</v>
      </c>
      <c r="G136" s="40"/>
      <c r="H136" s="41"/>
      <c r="I136" s="43"/>
      <c r="J136" s="86"/>
      <c r="K136" s="43">
        <v>13.0</v>
      </c>
      <c r="L136" s="128">
        <f>J136*K136/100</f>
        <v>0</v>
      </c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9" t="s">
        <v>203</v>
      </c>
      <c r="B137" s="84"/>
      <c r="C137" s="84"/>
      <c r="D137" s="84"/>
      <c r="E137" s="110"/>
      <c r="F137" s="85" t="s">
        <v>204</v>
      </c>
      <c r="G137" s="40"/>
      <c r="H137" s="41"/>
      <c r="I137" s="43"/>
      <c r="J137" s="43"/>
      <c r="K137" s="43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83" t="s">
        <v>205</v>
      </c>
      <c r="B138" s="84"/>
      <c r="C138" s="84"/>
      <c r="D138" s="84"/>
      <c r="E138" s="110"/>
      <c r="F138" s="85" t="s">
        <v>206</v>
      </c>
      <c r="G138" s="40"/>
      <c r="H138" s="41"/>
      <c r="I138" s="43"/>
      <c r="J138" s="43"/>
      <c r="K138" s="43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83" t="s">
        <v>207</v>
      </c>
      <c r="B139" s="84"/>
      <c r="C139" s="84"/>
      <c r="D139" s="84"/>
      <c r="E139" s="110"/>
      <c r="F139" s="85" t="s">
        <v>208</v>
      </c>
      <c r="G139" s="40"/>
      <c r="H139" s="41"/>
      <c r="I139" s="43"/>
      <c r="J139" s="43"/>
      <c r="K139" s="43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83" t="s">
        <v>209</v>
      </c>
      <c r="B140" s="84"/>
      <c r="C140" s="84"/>
      <c r="D140" s="84"/>
      <c r="E140" s="110"/>
      <c r="F140" s="85" t="s">
        <v>210</v>
      </c>
      <c r="G140" s="40"/>
      <c r="H140" s="41"/>
      <c r="I140" s="43"/>
      <c r="J140" s="43"/>
      <c r="K140" s="43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83" t="s">
        <v>211</v>
      </c>
      <c r="B141" s="84"/>
      <c r="C141" s="84"/>
      <c r="D141" s="84"/>
      <c r="E141" s="110"/>
      <c r="F141" s="85" t="s">
        <v>212</v>
      </c>
      <c r="G141" s="40"/>
      <c r="H141" s="41"/>
      <c r="I141" s="43"/>
      <c r="J141" s="43"/>
      <c r="K141" s="43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83" t="s">
        <v>213</v>
      </c>
      <c r="B142" s="84"/>
      <c r="C142" s="84"/>
      <c r="D142" s="84"/>
      <c r="E142" s="110"/>
      <c r="F142" s="39" t="s">
        <v>214</v>
      </c>
      <c r="G142" s="40"/>
      <c r="H142" s="41"/>
      <c r="I142" s="43"/>
      <c r="J142" s="43"/>
      <c r="K142" s="43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83" t="s">
        <v>215</v>
      </c>
      <c r="B143" s="84"/>
      <c r="C143" s="84"/>
      <c r="D143" s="84"/>
      <c r="E143" s="110"/>
      <c r="F143" s="85" t="s">
        <v>216</v>
      </c>
      <c r="G143" s="40"/>
      <c r="H143" s="41"/>
      <c r="I143" s="43"/>
      <c r="J143" s="43"/>
      <c r="K143" s="43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83" t="s">
        <v>217</v>
      </c>
      <c r="B144" s="84"/>
      <c r="C144" s="84"/>
      <c r="D144" s="84"/>
      <c r="E144" s="110"/>
      <c r="F144" s="85" t="s">
        <v>218</v>
      </c>
      <c r="G144" s="40"/>
      <c r="H144" s="41"/>
      <c r="I144" s="43"/>
      <c r="J144" s="43"/>
      <c r="K144" s="43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83" t="s">
        <v>219</v>
      </c>
      <c r="B145" s="84"/>
      <c r="C145" s="84"/>
      <c r="D145" s="84"/>
      <c r="E145" s="110"/>
      <c r="F145" s="85" t="s">
        <v>220</v>
      </c>
      <c r="G145" s="40"/>
      <c r="H145" s="41"/>
      <c r="I145" s="43"/>
      <c r="J145" s="43"/>
      <c r="K145" s="43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83" t="s">
        <v>221</v>
      </c>
      <c r="B146" s="113"/>
      <c r="C146" s="113"/>
      <c r="D146" s="113"/>
      <c r="E146" s="24"/>
      <c r="F146" s="85" t="s">
        <v>222</v>
      </c>
      <c r="G146" s="40"/>
      <c r="H146" s="41"/>
      <c r="I146" s="43"/>
      <c r="J146" s="43"/>
      <c r="K146" s="43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83" t="s">
        <v>223</v>
      </c>
      <c r="B147" s="84"/>
      <c r="C147" s="84"/>
      <c r="D147" s="84"/>
      <c r="E147" s="110"/>
      <c r="F147" s="85" t="s">
        <v>224</v>
      </c>
      <c r="G147" s="40"/>
      <c r="H147" s="41"/>
      <c r="I147" s="43"/>
      <c r="J147" s="43"/>
      <c r="K147" s="43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83" t="s">
        <v>225</v>
      </c>
      <c r="B148" s="84"/>
      <c r="C148" s="84"/>
      <c r="D148" s="84"/>
      <c r="E148" s="110"/>
      <c r="F148" s="39" t="s">
        <v>226</v>
      </c>
      <c r="G148" s="40"/>
      <c r="H148" s="41"/>
      <c r="I148" s="43"/>
      <c r="J148" s="43"/>
      <c r="K148" s="43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83" t="s">
        <v>209</v>
      </c>
      <c r="B149" s="84"/>
      <c r="C149" s="84"/>
      <c r="D149" s="84"/>
      <c r="E149" s="110"/>
      <c r="F149" s="85" t="s">
        <v>227</v>
      </c>
      <c r="G149" s="40"/>
      <c r="H149" s="41"/>
      <c r="I149" s="43"/>
      <c r="J149" s="43"/>
      <c r="K149" s="43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83" t="s">
        <v>228</v>
      </c>
      <c r="B150" s="84"/>
      <c r="C150" s="84"/>
      <c r="D150" s="84"/>
      <c r="E150" s="110"/>
      <c r="F150" s="85" t="s">
        <v>229</v>
      </c>
      <c r="G150" s="40"/>
      <c r="H150" s="41"/>
      <c r="I150" s="43"/>
      <c r="J150" s="43"/>
      <c r="K150" s="43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83" t="s">
        <v>230</v>
      </c>
      <c r="B151" s="84"/>
      <c r="C151" s="84"/>
      <c r="D151" s="84"/>
      <c r="E151" s="110"/>
      <c r="F151" s="85" t="s">
        <v>231</v>
      </c>
      <c r="G151" s="40"/>
      <c r="H151" s="41"/>
      <c r="I151" s="43"/>
      <c r="J151" s="43"/>
      <c r="K151" s="43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83" t="s">
        <v>232</v>
      </c>
      <c r="B152" s="113"/>
      <c r="C152" s="113"/>
      <c r="D152" s="113"/>
      <c r="E152" s="24"/>
      <c r="F152" s="85" t="s">
        <v>233</v>
      </c>
      <c r="G152" s="40"/>
      <c r="H152" s="41"/>
      <c r="I152" s="43"/>
      <c r="J152" s="43"/>
      <c r="K152" s="43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83" t="s">
        <v>234</v>
      </c>
      <c r="B153" s="84"/>
      <c r="C153" s="84"/>
      <c r="D153" s="84"/>
      <c r="E153" s="110"/>
      <c r="F153" s="85" t="s">
        <v>235</v>
      </c>
      <c r="G153" s="40"/>
      <c r="H153" s="41"/>
      <c r="I153" s="43"/>
      <c r="J153" s="43"/>
      <c r="K153" s="43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9" t="s">
        <v>236</v>
      </c>
      <c r="B154" s="84"/>
      <c r="C154" s="84"/>
      <c r="D154" s="84"/>
      <c r="E154" s="110"/>
      <c r="F154" s="85"/>
      <c r="G154" s="40"/>
      <c r="H154" s="41"/>
      <c r="I154" s="43"/>
      <c r="J154" s="43"/>
      <c r="K154" s="43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98" t="s">
        <v>237</v>
      </c>
      <c r="B155" s="106"/>
      <c r="C155" s="106"/>
      <c r="D155" s="106"/>
      <c r="E155" s="112"/>
      <c r="F155" s="105"/>
      <c r="G155" s="34"/>
      <c r="H155" s="35"/>
      <c r="I155" s="37"/>
      <c r="J155" s="37"/>
      <c r="K155" s="37"/>
      <c r="L155" s="37"/>
      <c r="M155" s="3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48" t="s">
        <v>238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5" t="s">
        <v>159</v>
      </c>
      <c r="B158" s="123" t="s">
        <v>73</v>
      </c>
      <c r="C158" s="123"/>
      <c r="D158" s="124"/>
      <c r="E158" s="25"/>
      <c r="F158" s="123"/>
      <c r="G158" s="123"/>
      <c r="H158" s="124"/>
      <c r="I158" s="51" t="s">
        <v>74</v>
      </c>
      <c r="J158" s="75" t="s">
        <v>75</v>
      </c>
      <c r="K158" s="51" t="s">
        <v>29</v>
      </c>
      <c r="L158" s="51" t="s">
        <v>28</v>
      </c>
      <c r="M158" s="51" t="s">
        <v>30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9"/>
      <c r="B159" s="113" t="s">
        <v>160</v>
      </c>
      <c r="C159" s="113"/>
      <c r="D159" s="24"/>
      <c r="E159" s="39"/>
      <c r="F159" s="113"/>
      <c r="G159" s="113"/>
      <c r="H159" s="24"/>
      <c r="I159" s="55" t="s">
        <v>77</v>
      </c>
      <c r="J159" s="108"/>
      <c r="K159" s="55"/>
      <c r="L159" s="55" t="s">
        <v>33</v>
      </c>
      <c r="M159" s="55" t="s">
        <v>34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56" t="s">
        <v>239</v>
      </c>
      <c r="B160" s="125"/>
      <c r="C160" s="125"/>
      <c r="D160" s="120"/>
      <c r="E160" s="56"/>
      <c r="F160" s="119"/>
      <c r="G160" s="119"/>
      <c r="H160" s="127"/>
      <c r="I160" s="58"/>
      <c r="J160" s="58"/>
      <c r="K160" s="58">
        <v>7.0</v>
      </c>
      <c r="L160" s="58"/>
      <c r="M160" s="5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5" t="s">
        <v>240</v>
      </c>
      <c r="B161" s="95"/>
      <c r="C161" s="95"/>
      <c r="D161" s="109"/>
      <c r="E161" s="96" t="s">
        <v>241</v>
      </c>
      <c r="F161" s="95"/>
      <c r="G161" s="95"/>
      <c r="H161" s="27"/>
      <c r="I161" s="29"/>
      <c r="J161" s="97"/>
      <c r="K161" s="29">
        <v>3.0</v>
      </c>
      <c r="L161" s="87">
        <f>J161*K161/100</f>
        <v>0</v>
      </c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83" t="s">
        <v>242</v>
      </c>
      <c r="B162" s="40"/>
      <c r="C162" s="40"/>
      <c r="D162" s="41"/>
      <c r="E162" s="83" t="s">
        <v>243</v>
      </c>
      <c r="F162" s="40"/>
      <c r="G162" s="40"/>
      <c r="H162" s="41"/>
      <c r="I162" s="43"/>
      <c r="J162" s="43"/>
      <c r="K162" s="43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83" t="s">
        <v>244</v>
      </c>
      <c r="B163" s="84"/>
      <c r="C163" s="84"/>
      <c r="D163" s="110"/>
      <c r="E163" s="85" t="s">
        <v>245</v>
      </c>
      <c r="F163" s="84"/>
      <c r="G163" s="84"/>
      <c r="H163" s="41"/>
      <c r="I163" s="43"/>
      <c r="J163" s="43"/>
      <c r="K163" s="43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92"/>
      <c r="B164" s="84"/>
      <c r="C164" s="84"/>
      <c r="D164" s="110"/>
      <c r="E164" s="85" t="s">
        <v>246</v>
      </c>
      <c r="F164" s="84"/>
      <c r="G164" s="84"/>
      <c r="H164" s="41"/>
      <c r="I164" s="43"/>
      <c r="J164" s="43"/>
      <c r="K164" s="43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104"/>
      <c r="B165" s="114"/>
      <c r="C165" s="114"/>
      <c r="D165" s="129"/>
      <c r="E165" s="45" t="s">
        <v>247</v>
      </c>
      <c r="F165" s="114"/>
      <c r="G165" s="114"/>
      <c r="H165" s="35"/>
      <c r="I165" s="37"/>
      <c r="J165" s="37"/>
      <c r="K165" s="37"/>
      <c r="L165" s="37"/>
      <c r="M165" s="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9" t="s">
        <v>248</v>
      </c>
      <c r="B166" s="40"/>
      <c r="C166" s="40"/>
      <c r="D166" s="41"/>
      <c r="E166" s="83"/>
      <c r="F166" s="40"/>
      <c r="G166" s="40"/>
      <c r="H166" s="41"/>
      <c r="I166" s="43"/>
      <c r="J166" s="43"/>
      <c r="K166" s="43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45" t="s">
        <v>249</v>
      </c>
      <c r="B167" s="34"/>
      <c r="C167" s="34"/>
      <c r="D167" s="35"/>
      <c r="E167" s="98"/>
      <c r="F167" s="34"/>
      <c r="G167" s="34"/>
      <c r="H167" s="35"/>
      <c r="I167" s="37"/>
      <c r="J167" s="37"/>
      <c r="K167" s="37"/>
      <c r="L167" s="37"/>
      <c r="M167" s="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93" t="s">
        <v>250</v>
      </c>
      <c r="B168" s="95"/>
      <c r="C168" s="95"/>
      <c r="D168" s="109"/>
      <c r="E168" s="96" t="s">
        <v>251</v>
      </c>
      <c r="F168" s="95"/>
      <c r="G168" s="95"/>
      <c r="H168" s="27"/>
      <c r="I168" s="29"/>
      <c r="J168" s="97"/>
      <c r="K168" s="29">
        <v>4.0</v>
      </c>
      <c r="L168" s="87">
        <f>J168*K168/100</f>
        <v>0</v>
      </c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9" t="s">
        <v>252</v>
      </c>
      <c r="B169" s="84"/>
      <c r="C169" s="84"/>
      <c r="D169" s="110"/>
      <c r="E169" s="85" t="s">
        <v>253</v>
      </c>
      <c r="F169" s="84"/>
      <c r="G169" s="84"/>
      <c r="H169" s="41"/>
      <c r="I169" s="43"/>
      <c r="J169" s="43"/>
      <c r="K169" s="43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9" t="s">
        <v>254</v>
      </c>
      <c r="B170" s="40"/>
      <c r="C170" s="40"/>
      <c r="D170" s="41"/>
      <c r="E170" s="83" t="s">
        <v>255</v>
      </c>
      <c r="F170" s="40"/>
      <c r="G170" s="40"/>
      <c r="H170" s="41"/>
      <c r="I170" s="43"/>
      <c r="J170" s="43"/>
      <c r="K170" s="43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98" t="s">
        <v>256</v>
      </c>
      <c r="B171" s="71"/>
      <c r="C171" s="71"/>
      <c r="D171" s="130"/>
      <c r="E171" s="104"/>
      <c r="F171" s="71"/>
      <c r="G171" s="71"/>
      <c r="H171" s="35"/>
      <c r="I171" s="37"/>
      <c r="J171" s="37"/>
      <c r="K171" s="43"/>
      <c r="L171" s="37"/>
      <c r="M171" s="3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9" t="s">
        <v>257</v>
      </c>
      <c r="B172" s="84"/>
      <c r="C172" s="84"/>
      <c r="D172" s="110"/>
      <c r="E172" s="85" t="s">
        <v>258</v>
      </c>
      <c r="F172" s="84"/>
      <c r="G172" s="84"/>
      <c r="H172" s="41"/>
      <c r="I172" s="43"/>
      <c r="J172" s="43"/>
      <c r="K172" s="43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9" t="s">
        <v>259</v>
      </c>
      <c r="B173" s="84"/>
      <c r="C173" s="84"/>
      <c r="D173" s="110"/>
      <c r="E173" s="85" t="s">
        <v>260</v>
      </c>
      <c r="F173" s="84"/>
      <c r="G173" s="84"/>
      <c r="H173" s="41"/>
      <c r="I173" s="43"/>
      <c r="J173" s="43"/>
      <c r="K173" s="43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9" t="s">
        <v>261</v>
      </c>
      <c r="B174" s="84"/>
      <c r="C174" s="84"/>
      <c r="D174" s="110"/>
      <c r="E174" s="83" t="s">
        <v>262</v>
      </c>
      <c r="F174" s="84"/>
      <c r="G174" s="84"/>
      <c r="H174" s="41"/>
      <c r="I174" s="43"/>
      <c r="J174" s="43"/>
      <c r="K174" s="43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83" t="s">
        <v>263</v>
      </c>
      <c r="B175" s="84"/>
      <c r="C175" s="84"/>
      <c r="D175" s="110"/>
      <c r="E175" s="85" t="s">
        <v>264</v>
      </c>
      <c r="F175" s="84"/>
      <c r="G175" s="84"/>
      <c r="H175" s="41"/>
      <c r="I175" s="43"/>
      <c r="J175" s="43"/>
      <c r="K175" s="43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83" t="s">
        <v>265</v>
      </c>
      <c r="B176" s="40"/>
      <c r="C176" s="40"/>
      <c r="D176" s="41"/>
      <c r="E176" s="83" t="s">
        <v>266</v>
      </c>
      <c r="F176" s="40"/>
      <c r="G176" s="40"/>
      <c r="H176" s="41"/>
      <c r="I176" s="43"/>
      <c r="J176" s="43"/>
      <c r="K176" s="43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83" t="s">
        <v>267</v>
      </c>
      <c r="B177" s="84"/>
      <c r="C177" s="84"/>
      <c r="D177" s="110"/>
      <c r="E177" s="85"/>
      <c r="F177" s="84"/>
      <c r="G177" s="84"/>
      <c r="H177" s="41"/>
      <c r="I177" s="43"/>
      <c r="J177" s="43"/>
      <c r="K177" s="43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83" t="s">
        <v>268</v>
      </c>
      <c r="B178" s="40"/>
      <c r="C178" s="40"/>
      <c r="D178" s="41"/>
      <c r="E178" s="83"/>
      <c r="F178" s="40"/>
      <c r="G178" s="40"/>
      <c r="H178" s="41"/>
      <c r="I178" s="43"/>
      <c r="J178" s="43"/>
      <c r="K178" s="43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83" t="s">
        <v>269</v>
      </c>
      <c r="B179" s="67"/>
      <c r="C179" s="67"/>
      <c r="D179" s="68"/>
      <c r="E179" s="92"/>
      <c r="F179" s="67"/>
      <c r="G179" s="67"/>
      <c r="H179" s="41"/>
      <c r="I179" s="43"/>
      <c r="J179" s="43"/>
      <c r="K179" s="43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83" t="s">
        <v>270</v>
      </c>
      <c r="B180" s="67"/>
      <c r="C180" s="67"/>
      <c r="D180" s="68"/>
      <c r="E180" s="92"/>
      <c r="F180" s="67"/>
      <c r="G180" s="67"/>
      <c r="H180" s="41"/>
      <c r="I180" s="43"/>
      <c r="J180" s="43"/>
      <c r="K180" s="43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13" t="s">
        <v>271</v>
      </c>
      <c r="B181" s="14"/>
      <c r="C181" s="14"/>
      <c r="D181" s="14"/>
      <c r="E181" s="14"/>
      <c r="F181" s="14"/>
      <c r="G181" s="14"/>
      <c r="H181" s="14"/>
      <c r="I181" s="15"/>
      <c r="J181" s="47"/>
      <c r="K181" s="47">
        <v>20.0</v>
      </c>
      <c r="L181" s="60">
        <f>L136+L161+L168</f>
        <v>0</v>
      </c>
      <c r="M181" s="5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48" t="s">
        <v>272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9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49" t="s">
        <v>25</v>
      </c>
      <c r="B185" s="12"/>
      <c r="C185" s="12"/>
      <c r="D185" s="12"/>
      <c r="E185" s="50"/>
      <c r="F185" s="49" t="s">
        <v>199</v>
      </c>
      <c r="G185" s="12"/>
      <c r="H185" s="50"/>
      <c r="I185" s="51" t="s">
        <v>27</v>
      </c>
      <c r="J185" s="131" t="s">
        <v>28</v>
      </c>
      <c r="K185" s="51" t="s">
        <v>29</v>
      </c>
      <c r="L185" s="51" t="s">
        <v>28</v>
      </c>
      <c r="M185" s="51" t="s">
        <v>30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9"/>
      <c r="B186" s="113"/>
      <c r="C186" s="113"/>
      <c r="D186" s="113"/>
      <c r="E186" s="24"/>
      <c r="F186" s="53" t="s">
        <v>160</v>
      </c>
      <c r="H186" s="54"/>
      <c r="I186" s="55"/>
      <c r="J186" s="132"/>
      <c r="K186" s="55"/>
      <c r="L186" s="55" t="s">
        <v>33</v>
      </c>
      <c r="M186" s="55" t="s">
        <v>34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56" t="s">
        <v>273</v>
      </c>
      <c r="B187" s="125"/>
      <c r="C187" s="125"/>
      <c r="D187" s="125"/>
      <c r="E187" s="120"/>
      <c r="F187" s="126"/>
      <c r="G187" s="119"/>
      <c r="H187" s="127"/>
      <c r="I187" s="58"/>
      <c r="J187" s="133"/>
      <c r="K187" s="58">
        <v>10.0</v>
      </c>
      <c r="L187" s="58"/>
      <c r="M187" s="5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56" t="s">
        <v>274</v>
      </c>
      <c r="B188" s="125"/>
      <c r="C188" s="125"/>
      <c r="D188" s="125"/>
      <c r="E188" s="120"/>
      <c r="F188" s="126"/>
      <c r="G188" s="119"/>
      <c r="H188" s="127"/>
      <c r="I188" s="58" t="s">
        <v>275</v>
      </c>
      <c r="J188" s="133"/>
      <c r="K188" s="58"/>
      <c r="L188" s="58"/>
      <c r="M188" s="5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83" t="s">
        <v>276</v>
      </c>
      <c r="B189" s="84"/>
      <c r="C189" s="84"/>
      <c r="D189" s="84"/>
      <c r="E189" s="110"/>
      <c r="F189" s="85" t="s">
        <v>277</v>
      </c>
      <c r="G189" s="84"/>
      <c r="H189" s="110"/>
      <c r="I189" s="43" t="s">
        <v>275</v>
      </c>
      <c r="J189" s="134"/>
      <c r="K189" s="43">
        <v>7.0</v>
      </c>
      <c r="L189" s="128">
        <f>J189*K189/100</f>
        <v>0</v>
      </c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83" t="s">
        <v>278</v>
      </c>
      <c r="B190" s="40"/>
      <c r="C190" s="40"/>
      <c r="D190" s="40"/>
      <c r="E190" s="41"/>
      <c r="F190" s="83" t="s">
        <v>279</v>
      </c>
      <c r="G190" s="40"/>
      <c r="H190" s="41"/>
      <c r="I190" s="43"/>
      <c r="J190" s="44"/>
      <c r="K190" s="43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83" t="s">
        <v>280</v>
      </c>
      <c r="B191" s="40"/>
      <c r="C191" s="40"/>
      <c r="D191" s="40"/>
      <c r="E191" s="41"/>
      <c r="F191" s="83" t="s">
        <v>281</v>
      </c>
      <c r="G191" s="40"/>
      <c r="H191" s="41"/>
      <c r="I191" s="43" t="s">
        <v>275</v>
      </c>
      <c r="J191" s="44"/>
      <c r="K191" s="43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83" t="s">
        <v>282</v>
      </c>
      <c r="B192" s="40"/>
      <c r="C192" s="40"/>
      <c r="D192" s="40"/>
      <c r="E192" s="41"/>
      <c r="F192" s="83" t="s">
        <v>283</v>
      </c>
      <c r="G192" s="40"/>
      <c r="H192" s="41"/>
      <c r="I192" s="135"/>
      <c r="J192" s="44"/>
      <c r="K192" s="43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83" t="s">
        <v>284</v>
      </c>
      <c r="B193" s="40"/>
      <c r="C193" s="40"/>
      <c r="D193" s="40"/>
      <c r="E193" s="41"/>
      <c r="F193" s="83" t="s">
        <v>285</v>
      </c>
      <c r="G193" s="40"/>
      <c r="H193" s="41"/>
      <c r="I193" s="43" t="s">
        <v>275</v>
      </c>
      <c r="J193" s="44"/>
      <c r="K193" s="43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83" t="s">
        <v>286</v>
      </c>
      <c r="B194" s="67"/>
      <c r="C194" s="67"/>
      <c r="D194" s="67"/>
      <c r="E194" s="68"/>
      <c r="F194" s="92"/>
      <c r="G194" s="67"/>
      <c r="H194" s="68"/>
      <c r="I194" s="43" t="s">
        <v>275</v>
      </c>
      <c r="J194" s="44"/>
      <c r="K194" s="43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83" t="s">
        <v>287</v>
      </c>
      <c r="B195" s="67"/>
      <c r="C195" s="67"/>
      <c r="D195" s="67"/>
      <c r="E195" s="68"/>
      <c r="F195" s="92"/>
      <c r="G195" s="67"/>
      <c r="H195" s="68"/>
      <c r="I195" s="136"/>
      <c r="J195" s="44"/>
      <c r="K195" s="43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83" t="s">
        <v>288</v>
      </c>
      <c r="B196" s="67"/>
      <c r="C196" s="67"/>
      <c r="D196" s="67"/>
      <c r="E196" s="68"/>
      <c r="F196" s="92"/>
      <c r="G196" s="67"/>
      <c r="H196" s="68"/>
      <c r="I196" s="136"/>
      <c r="J196" s="44"/>
      <c r="K196" s="43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83" t="s">
        <v>289</v>
      </c>
      <c r="B197" s="67"/>
      <c r="C197" s="67"/>
      <c r="D197" s="67"/>
      <c r="E197" s="68"/>
      <c r="F197" s="92"/>
      <c r="G197" s="67"/>
      <c r="H197" s="68"/>
      <c r="I197" s="136"/>
      <c r="J197" s="44"/>
      <c r="K197" s="43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83" t="s">
        <v>290</v>
      </c>
      <c r="B198" s="67"/>
      <c r="C198" s="67"/>
      <c r="D198" s="67"/>
      <c r="E198" s="68"/>
      <c r="F198" s="92"/>
      <c r="G198" s="67"/>
      <c r="H198" s="68"/>
      <c r="I198" s="43" t="s">
        <v>275</v>
      </c>
      <c r="J198" s="44"/>
      <c r="K198" s="43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83" t="s">
        <v>291</v>
      </c>
      <c r="B199" s="67"/>
      <c r="C199" s="67"/>
      <c r="D199" s="67"/>
      <c r="E199" s="68"/>
      <c r="F199" s="92"/>
      <c r="G199" s="67"/>
      <c r="H199" s="68"/>
      <c r="I199" s="136"/>
      <c r="J199" s="44"/>
      <c r="K199" s="43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83" t="s">
        <v>292</v>
      </c>
      <c r="B200" s="67"/>
      <c r="C200" s="67"/>
      <c r="D200" s="67"/>
      <c r="E200" s="68"/>
      <c r="F200" s="92"/>
      <c r="G200" s="67"/>
      <c r="H200" s="68"/>
      <c r="I200" s="136"/>
      <c r="J200" s="44"/>
      <c r="K200" s="43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83" t="s">
        <v>293</v>
      </c>
      <c r="B201" s="67"/>
      <c r="C201" s="67"/>
      <c r="D201" s="67"/>
      <c r="E201" s="68"/>
      <c r="F201" s="92"/>
      <c r="G201" s="67"/>
      <c r="H201" s="68"/>
      <c r="I201" s="136"/>
      <c r="J201" s="44"/>
      <c r="K201" s="43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83" t="s">
        <v>294</v>
      </c>
      <c r="B202" s="67"/>
      <c r="C202" s="67"/>
      <c r="D202" s="67"/>
      <c r="E202" s="68"/>
      <c r="F202" s="92"/>
      <c r="G202" s="67"/>
      <c r="H202" s="68"/>
      <c r="I202" s="136"/>
      <c r="J202" s="44"/>
      <c r="K202" s="43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83"/>
      <c r="B203" s="67"/>
      <c r="C203" s="67"/>
      <c r="D203" s="67"/>
      <c r="E203" s="68"/>
      <c r="F203" s="92"/>
      <c r="G203" s="67"/>
      <c r="H203" s="68"/>
      <c r="I203" s="136"/>
      <c r="J203" s="44"/>
      <c r="K203" s="43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83" t="s">
        <v>295</v>
      </c>
      <c r="B204" s="67"/>
      <c r="C204" s="67"/>
      <c r="D204" s="67"/>
      <c r="E204" s="68"/>
      <c r="F204" s="92"/>
      <c r="G204" s="67"/>
      <c r="H204" s="68"/>
      <c r="I204" s="136"/>
      <c r="J204" s="44"/>
      <c r="K204" s="43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83" t="s">
        <v>296</v>
      </c>
      <c r="B205" s="67"/>
      <c r="C205" s="67"/>
      <c r="D205" s="67"/>
      <c r="E205" s="68"/>
      <c r="F205" s="92"/>
      <c r="G205" s="67"/>
      <c r="H205" s="68"/>
      <c r="I205" s="43" t="s">
        <v>275</v>
      </c>
      <c r="J205" s="44"/>
      <c r="K205" s="43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9"/>
      <c r="B206" s="67"/>
      <c r="C206" s="67"/>
      <c r="D206" s="67"/>
      <c r="E206" s="68"/>
      <c r="F206" s="92"/>
      <c r="G206" s="67"/>
      <c r="H206" s="68"/>
      <c r="I206" s="136"/>
      <c r="J206" s="44"/>
      <c r="K206" s="43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9" t="s">
        <v>297</v>
      </c>
      <c r="B207" s="67"/>
      <c r="C207" s="67"/>
      <c r="D207" s="67"/>
      <c r="E207" s="68"/>
      <c r="F207" s="92"/>
      <c r="G207" s="67"/>
      <c r="H207" s="68"/>
      <c r="I207" s="136"/>
      <c r="J207" s="44"/>
      <c r="K207" s="43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98" t="s">
        <v>298</v>
      </c>
      <c r="B208" s="71"/>
      <c r="C208" s="71"/>
      <c r="D208" s="71"/>
      <c r="E208" s="130"/>
      <c r="F208" s="104"/>
      <c r="G208" s="71"/>
      <c r="H208" s="130"/>
      <c r="I208" s="137"/>
      <c r="J208" s="38"/>
      <c r="K208" s="37"/>
      <c r="L208" s="37"/>
      <c r="M208" s="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40"/>
      <c r="B209" s="67"/>
      <c r="C209" s="67"/>
      <c r="D209" s="67"/>
      <c r="E209" s="67"/>
      <c r="F209" s="67"/>
      <c r="G209" s="67"/>
      <c r="H209" s="67"/>
      <c r="I209" s="67"/>
      <c r="J209" s="42"/>
      <c r="K209" s="42"/>
      <c r="L209" s="42"/>
      <c r="M209" s="4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48" t="s">
        <v>299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49" t="s">
        <v>159</v>
      </c>
      <c r="B211" s="12"/>
      <c r="C211" s="12"/>
      <c r="D211" s="50"/>
      <c r="E211" s="115" t="s">
        <v>73</v>
      </c>
      <c r="F211" s="12"/>
      <c r="G211" s="12"/>
      <c r="H211" s="50"/>
      <c r="I211" s="51" t="s">
        <v>74</v>
      </c>
      <c r="J211" s="75" t="s">
        <v>75</v>
      </c>
      <c r="K211" s="51" t="s">
        <v>29</v>
      </c>
      <c r="L211" s="51" t="s">
        <v>28</v>
      </c>
      <c r="M211" s="51" t="s">
        <v>30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39"/>
      <c r="B212" s="113"/>
      <c r="C212" s="113"/>
      <c r="D212" s="24"/>
      <c r="E212" s="116" t="s">
        <v>160</v>
      </c>
      <c r="H212" s="54"/>
      <c r="I212" s="55" t="s">
        <v>77</v>
      </c>
      <c r="J212" s="108"/>
      <c r="K212" s="55"/>
      <c r="L212" s="55" t="s">
        <v>33</v>
      </c>
      <c r="M212" s="55" t="s">
        <v>34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5" t="s">
        <v>300</v>
      </c>
      <c r="B213" s="123"/>
      <c r="C213" s="123"/>
      <c r="D213" s="123"/>
      <c r="E213" s="123"/>
      <c r="F213" s="26"/>
      <c r="G213" s="26"/>
      <c r="H213" s="27"/>
      <c r="I213" s="29"/>
      <c r="J213" s="29"/>
      <c r="K213" s="29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45" t="s">
        <v>301</v>
      </c>
      <c r="B214" s="114"/>
      <c r="C214" s="114"/>
      <c r="D214" s="129"/>
      <c r="E214" s="45"/>
      <c r="F214" s="34"/>
      <c r="G214" s="34"/>
      <c r="H214" s="35"/>
      <c r="I214" s="37"/>
      <c r="J214" s="37"/>
      <c r="K214" s="37"/>
      <c r="L214" s="37"/>
      <c r="M214" s="3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39" t="s">
        <v>302</v>
      </c>
      <c r="B215" s="40"/>
      <c r="C215" s="40"/>
      <c r="D215" s="41"/>
      <c r="E215" s="83" t="s">
        <v>303</v>
      </c>
      <c r="F215" s="40"/>
      <c r="G215" s="40"/>
      <c r="H215" s="41"/>
      <c r="I215" s="43"/>
      <c r="J215" s="86"/>
      <c r="K215" s="43">
        <v>3.0</v>
      </c>
      <c r="L215" s="128">
        <f>J215*K215/100</f>
        <v>0</v>
      </c>
      <c r="M215" s="4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9" t="s">
        <v>304</v>
      </c>
      <c r="B216" s="40"/>
      <c r="C216" s="40"/>
      <c r="D216" s="41"/>
      <c r="E216" s="83" t="s">
        <v>305</v>
      </c>
      <c r="F216" s="40"/>
      <c r="G216" s="40"/>
      <c r="H216" s="41"/>
      <c r="I216" s="43"/>
      <c r="J216" s="43"/>
      <c r="K216" s="43"/>
      <c r="L216" s="43"/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83" t="s">
        <v>306</v>
      </c>
      <c r="B217" s="40"/>
      <c r="C217" s="40"/>
      <c r="D217" s="41"/>
      <c r="E217" s="83" t="s">
        <v>307</v>
      </c>
      <c r="F217" s="40"/>
      <c r="G217" s="40"/>
      <c r="H217" s="41"/>
      <c r="I217" s="43"/>
      <c r="J217" s="43"/>
      <c r="K217" s="43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83" t="s">
        <v>308</v>
      </c>
      <c r="B218" s="40"/>
      <c r="C218" s="40"/>
      <c r="D218" s="41"/>
      <c r="E218" s="83" t="s">
        <v>309</v>
      </c>
      <c r="F218" s="40"/>
      <c r="G218" s="40"/>
      <c r="H218" s="41"/>
      <c r="I218" s="43"/>
      <c r="J218" s="43"/>
      <c r="K218" s="43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83" t="s">
        <v>310</v>
      </c>
      <c r="B219" s="40"/>
      <c r="C219" s="40"/>
      <c r="D219" s="41"/>
      <c r="E219" s="83" t="s">
        <v>311</v>
      </c>
      <c r="F219" s="40"/>
      <c r="G219" s="40"/>
      <c r="H219" s="41"/>
      <c r="I219" s="43"/>
      <c r="J219" s="43"/>
      <c r="K219" s="43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83" t="s">
        <v>312</v>
      </c>
      <c r="B220" s="40"/>
      <c r="C220" s="40"/>
      <c r="D220" s="41"/>
      <c r="E220" s="83" t="s">
        <v>313</v>
      </c>
      <c r="F220" s="40"/>
      <c r="G220" s="40"/>
      <c r="H220" s="41"/>
      <c r="I220" s="43"/>
      <c r="J220" s="43"/>
      <c r="K220" s="43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83" t="s">
        <v>314</v>
      </c>
      <c r="B221" s="40"/>
      <c r="C221" s="40"/>
      <c r="D221" s="41"/>
      <c r="E221" s="39" t="s">
        <v>149</v>
      </c>
      <c r="F221" s="40"/>
      <c r="G221" s="40"/>
      <c r="H221" s="41"/>
      <c r="I221" s="43"/>
      <c r="J221" s="43"/>
      <c r="K221" s="43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83" t="s">
        <v>314</v>
      </c>
      <c r="B222" s="113"/>
      <c r="C222" s="113"/>
      <c r="D222" s="24"/>
      <c r="E222" s="85" t="s">
        <v>315</v>
      </c>
      <c r="F222" s="40"/>
      <c r="G222" s="40"/>
      <c r="H222" s="41"/>
      <c r="I222" s="43"/>
      <c r="J222" s="43"/>
      <c r="K222" s="43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83" t="s">
        <v>314</v>
      </c>
      <c r="B223" s="84"/>
      <c r="C223" s="84"/>
      <c r="D223" s="110"/>
      <c r="E223" s="85" t="s">
        <v>316</v>
      </c>
      <c r="F223" s="40"/>
      <c r="G223" s="40"/>
      <c r="H223" s="41"/>
      <c r="I223" s="43"/>
      <c r="J223" s="43"/>
      <c r="K223" s="43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83" t="s">
        <v>317</v>
      </c>
      <c r="B224" s="84"/>
      <c r="C224" s="84"/>
      <c r="D224" s="110"/>
      <c r="E224" s="85" t="s">
        <v>318</v>
      </c>
      <c r="F224" s="40"/>
      <c r="G224" s="40"/>
      <c r="H224" s="41"/>
      <c r="I224" s="43"/>
      <c r="J224" s="43"/>
      <c r="K224" s="43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83" t="s">
        <v>319</v>
      </c>
      <c r="B225" s="84"/>
      <c r="C225" s="84"/>
      <c r="D225" s="110"/>
      <c r="E225" s="85" t="s">
        <v>320</v>
      </c>
      <c r="F225" s="40"/>
      <c r="G225" s="40"/>
      <c r="H225" s="41"/>
      <c r="I225" s="43"/>
      <c r="J225" s="43"/>
      <c r="K225" s="43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92"/>
      <c r="B226" s="40"/>
      <c r="C226" s="40"/>
      <c r="D226" s="41"/>
      <c r="E226" s="83"/>
      <c r="F226" s="40"/>
      <c r="G226" s="40"/>
      <c r="H226" s="41"/>
      <c r="I226" s="43"/>
      <c r="J226" s="43"/>
      <c r="K226" s="43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5" t="s">
        <v>321</v>
      </c>
      <c r="B227" s="95"/>
      <c r="C227" s="95"/>
      <c r="D227" s="109"/>
      <c r="E227" s="96" t="s">
        <v>322</v>
      </c>
      <c r="F227" s="26"/>
      <c r="G227" s="26"/>
      <c r="H227" s="27"/>
      <c r="I227" s="29"/>
      <c r="J227" s="29"/>
      <c r="K227" s="43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39" t="s">
        <v>323</v>
      </c>
      <c r="B228" s="84"/>
      <c r="C228" s="84"/>
      <c r="D228" s="110"/>
      <c r="E228" s="85" t="s">
        <v>324</v>
      </c>
      <c r="F228" s="40"/>
      <c r="G228" s="40"/>
      <c r="H228" s="41"/>
      <c r="I228" s="43"/>
      <c r="J228" s="43"/>
      <c r="K228" s="43"/>
      <c r="L228" s="43"/>
      <c r="M228" s="4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83" t="s">
        <v>325</v>
      </c>
      <c r="B229" s="84"/>
      <c r="C229" s="84"/>
      <c r="D229" s="110"/>
      <c r="E229" s="85" t="s">
        <v>326</v>
      </c>
      <c r="F229" s="40"/>
      <c r="G229" s="40"/>
      <c r="H229" s="41"/>
      <c r="I229" s="43"/>
      <c r="J229" s="43"/>
      <c r="K229" s="43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83" t="s">
        <v>327</v>
      </c>
      <c r="B230" s="84"/>
      <c r="C230" s="84"/>
      <c r="D230" s="110"/>
      <c r="E230" s="83" t="s">
        <v>328</v>
      </c>
      <c r="F230" s="40"/>
      <c r="G230" s="40"/>
      <c r="H230" s="41"/>
      <c r="I230" s="43"/>
      <c r="J230" s="43"/>
      <c r="K230" s="43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83" t="s">
        <v>329</v>
      </c>
      <c r="B231" s="40"/>
      <c r="C231" s="40"/>
      <c r="D231" s="41"/>
      <c r="E231" s="83" t="s">
        <v>330</v>
      </c>
      <c r="F231" s="40"/>
      <c r="G231" s="40"/>
      <c r="H231" s="41"/>
      <c r="I231" s="43"/>
      <c r="J231" s="43"/>
      <c r="K231" s="43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83" t="s">
        <v>331</v>
      </c>
      <c r="B232" s="40"/>
      <c r="C232" s="40"/>
      <c r="D232" s="41"/>
      <c r="E232" s="83"/>
      <c r="F232" s="40"/>
      <c r="G232" s="40"/>
      <c r="H232" s="41"/>
      <c r="I232" s="43"/>
      <c r="J232" s="43"/>
      <c r="K232" s="43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45"/>
      <c r="B233" s="71"/>
      <c r="C233" s="71"/>
      <c r="D233" s="130"/>
      <c r="E233" s="104"/>
      <c r="F233" s="34"/>
      <c r="G233" s="34"/>
      <c r="H233" s="35"/>
      <c r="I233" s="37"/>
      <c r="J233" s="37"/>
      <c r="K233" s="37"/>
      <c r="L233" s="37"/>
      <c r="M233" s="3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0" t="s">
        <v>332</v>
      </c>
      <c r="B234" s="73"/>
      <c r="C234" s="73"/>
      <c r="D234" s="73"/>
      <c r="E234" s="73"/>
      <c r="F234" s="73"/>
      <c r="G234" s="73"/>
      <c r="H234" s="73"/>
      <c r="I234" s="74"/>
      <c r="J234" s="21"/>
      <c r="K234" s="37">
        <v>10.0</v>
      </c>
      <c r="L234" s="138">
        <f>L189+L215</f>
        <v>0</v>
      </c>
      <c r="M234" s="3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48" t="s">
        <v>333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49" t="s">
        <v>25</v>
      </c>
      <c r="B238" s="12"/>
      <c r="C238" s="12"/>
      <c r="D238" s="12"/>
      <c r="E238" s="50"/>
      <c r="F238" s="115" t="s">
        <v>199</v>
      </c>
      <c r="G238" s="12"/>
      <c r="H238" s="50"/>
      <c r="I238" s="51" t="s">
        <v>27</v>
      </c>
      <c r="J238" s="51" t="s">
        <v>28</v>
      </c>
      <c r="K238" s="51" t="s">
        <v>29</v>
      </c>
      <c r="L238" s="51" t="s">
        <v>28</v>
      </c>
      <c r="M238" s="51" t="s">
        <v>30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9"/>
      <c r="B239" s="113"/>
      <c r="C239" s="113"/>
      <c r="D239" s="113"/>
      <c r="E239" s="24"/>
      <c r="F239" s="116" t="s">
        <v>160</v>
      </c>
      <c r="H239" s="54"/>
      <c r="I239" s="55"/>
      <c r="J239" s="55"/>
      <c r="K239" s="55"/>
      <c r="L239" s="55" t="s">
        <v>33</v>
      </c>
      <c r="M239" s="55" t="s">
        <v>34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56" t="s">
        <v>334</v>
      </c>
      <c r="B240" s="125"/>
      <c r="C240" s="125"/>
      <c r="D240" s="125"/>
      <c r="E240" s="120"/>
      <c r="F240" s="126"/>
      <c r="G240" s="119"/>
      <c r="H240" s="127"/>
      <c r="I240" s="58"/>
      <c r="J240" s="58"/>
      <c r="K240" s="58">
        <v>5.0</v>
      </c>
      <c r="L240" s="58"/>
      <c r="M240" s="5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9" t="s">
        <v>335</v>
      </c>
      <c r="B241" s="84"/>
      <c r="C241" s="84"/>
      <c r="D241" s="84"/>
      <c r="E241" s="110"/>
      <c r="F241" s="85" t="s">
        <v>336</v>
      </c>
      <c r="G241" s="40"/>
      <c r="H241" s="41"/>
      <c r="I241" s="43" t="s">
        <v>337</v>
      </c>
      <c r="J241" s="86"/>
      <c r="K241" s="43">
        <v>3.0</v>
      </c>
      <c r="L241" s="128">
        <f>J241*K241/100</f>
        <v>0</v>
      </c>
      <c r="M241" s="4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83" t="s">
        <v>338</v>
      </c>
      <c r="B242" s="84"/>
      <c r="C242" s="84"/>
      <c r="D242" s="84"/>
      <c r="E242" s="110"/>
      <c r="F242" s="85" t="s">
        <v>339</v>
      </c>
      <c r="G242" s="40"/>
      <c r="H242" s="41"/>
      <c r="I242" s="43"/>
      <c r="J242" s="43"/>
      <c r="K242" s="43"/>
      <c r="L242" s="43"/>
      <c r="M242" s="4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83" t="s">
        <v>340</v>
      </c>
      <c r="B243" s="84"/>
      <c r="C243" s="84"/>
      <c r="D243" s="84"/>
      <c r="E243" s="110"/>
      <c r="F243" s="85" t="s">
        <v>341</v>
      </c>
      <c r="G243" s="40"/>
      <c r="H243" s="41"/>
      <c r="I243" s="43" t="s">
        <v>342</v>
      </c>
      <c r="J243" s="43"/>
      <c r="K243" s="43"/>
      <c r="L243" s="43"/>
      <c r="M243" s="4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83" t="s">
        <v>343</v>
      </c>
      <c r="B244" s="84"/>
      <c r="C244" s="84"/>
      <c r="D244" s="84"/>
      <c r="E244" s="110"/>
      <c r="F244" s="85" t="s">
        <v>344</v>
      </c>
      <c r="G244" s="40"/>
      <c r="H244" s="41"/>
      <c r="I244" s="43"/>
      <c r="J244" s="43"/>
      <c r="K244" s="43"/>
      <c r="L244" s="43"/>
      <c r="M244" s="4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83" t="s">
        <v>345</v>
      </c>
      <c r="B245" s="84"/>
      <c r="C245" s="84"/>
      <c r="D245" s="84"/>
      <c r="E245" s="110"/>
      <c r="F245" s="85" t="s">
        <v>346</v>
      </c>
      <c r="G245" s="40"/>
      <c r="H245" s="41"/>
      <c r="I245" s="43" t="s">
        <v>342</v>
      </c>
      <c r="J245" s="43"/>
      <c r="K245" s="43"/>
      <c r="L245" s="43"/>
      <c r="M245" s="4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9" t="s">
        <v>347</v>
      </c>
      <c r="B246" s="67"/>
      <c r="C246" s="67"/>
      <c r="D246" s="67"/>
      <c r="E246" s="68"/>
      <c r="F246" s="92"/>
      <c r="G246" s="40"/>
      <c r="H246" s="41"/>
      <c r="I246" s="43"/>
      <c r="J246" s="43"/>
      <c r="K246" s="43"/>
      <c r="L246" s="43"/>
      <c r="M246" s="4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83" t="s">
        <v>345</v>
      </c>
      <c r="B247" s="67"/>
      <c r="C247" s="67"/>
      <c r="D247" s="67"/>
      <c r="E247" s="68"/>
      <c r="F247" s="92"/>
      <c r="G247" s="40"/>
      <c r="H247" s="41"/>
      <c r="I247" s="43" t="s">
        <v>348</v>
      </c>
      <c r="J247" s="43"/>
      <c r="K247" s="43"/>
      <c r="L247" s="43"/>
      <c r="M247" s="4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49" t="s">
        <v>159</v>
      </c>
      <c r="B248" s="12"/>
      <c r="C248" s="12"/>
      <c r="D248" s="12"/>
      <c r="E248" s="50"/>
      <c r="F248" s="49" t="s">
        <v>73</v>
      </c>
      <c r="G248" s="12"/>
      <c r="H248" s="50"/>
      <c r="I248" s="51" t="s">
        <v>349</v>
      </c>
      <c r="J248" s="51" t="s">
        <v>28</v>
      </c>
      <c r="K248" s="51" t="s">
        <v>29</v>
      </c>
      <c r="L248" s="51" t="s">
        <v>28</v>
      </c>
      <c r="M248" s="51" t="s">
        <v>30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45"/>
      <c r="B249" s="114"/>
      <c r="C249" s="114"/>
      <c r="D249" s="114"/>
      <c r="E249" s="129"/>
      <c r="F249" s="139" t="s">
        <v>160</v>
      </c>
      <c r="G249" s="73"/>
      <c r="H249" s="74"/>
      <c r="I249" s="140"/>
      <c r="J249" s="140"/>
      <c r="K249" s="140"/>
      <c r="L249" s="140" t="s">
        <v>33</v>
      </c>
      <c r="M249" s="140" t="s">
        <v>34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9" t="s">
        <v>350</v>
      </c>
      <c r="B250" s="113"/>
      <c r="C250" s="113"/>
      <c r="D250" s="113"/>
      <c r="E250" s="24"/>
      <c r="F250" s="39"/>
      <c r="G250" s="40"/>
      <c r="H250" s="41"/>
      <c r="I250" s="43"/>
      <c r="J250" s="43"/>
      <c r="K250" s="43"/>
      <c r="L250" s="43"/>
      <c r="M250" s="4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5" t="s">
        <v>351</v>
      </c>
      <c r="B251" s="26"/>
      <c r="C251" s="26"/>
      <c r="D251" s="26"/>
      <c r="E251" s="27"/>
      <c r="F251" s="93" t="s">
        <v>352</v>
      </c>
      <c r="G251" s="26"/>
      <c r="H251" s="27"/>
      <c r="I251" s="29"/>
      <c r="J251" s="97"/>
      <c r="K251" s="29">
        <v>2.0</v>
      </c>
      <c r="L251" s="87">
        <f>J251*K251/100</f>
        <v>0</v>
      </c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9" t="s">
        <v>353</v>
      </c>
      <c r="B252" s="40"/>
      <c r="C252" s="40"/>
      <c r="D252" s="40"/>
      <c r="E252" s="41"/>
      <c r="F252" s="83" t="s">
        <v>354</v>
      </c>
      <c r="G252" s="40"/>
      <c r="H252" s="41"/>
      <c r="I252" s="43"/>
      <c r="J252" s="43"/>
      <c r="K252" s="43"/>
      <c r="L252" s="43"/>
      <c r="M252" s="4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83" t="s">
        <v>355</v>
      </c>
      <c r="B253" s="40"/>
      <c r="C253" s="40"/>
      <c r="D253" s="40"/>
      <c r="E253" s="41"/>
      <c r="F253" s="83" t="s">
        <v>356</v>
      </c>
      <c r="G253" s="40"/>
      <c r="H253" s="41"/>
      <c r="I253" s="43"/>
      <c r="J253" s="43"/>
      <c r="K253" s="43"/>
      <c r="L253" s="43"/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83" t="s">
        <v>357</v>
      </c>
      <c r="B254" s="40"/>
      <c r="C254" s="40"/>
      <c r="D254" s="40"/>
      <c r="E254" s="41"/>
      <c r="F254" s="83" t="s">
        <v>358</v>
      </c>
      <c r="G254" s="40"/>
      <c r="H254" s="41"/>
      <c r="I254" s="43"/>
      <c r="J254" s="43"/>
      <c r="K254" s="43"/>
      <c r="L254" s="43"/>
      <c r="M254" s="4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83" t="s">
        <v>359</v>
      </c>
      <c r="B255" s="40"/>
      <c r="C255" s="40"/>
      <c r="D255" s="40"/>
      <c r="E255" s="41"/>
      <c r="F255" s="83" t="s">
        <v>360</v>
      </c>
      <c r="G255" s="40"/>
      <c r="H255" s="41"/>
      <c r="I255" s="43"/>
      <c r="J255" s="43"/>
      <c r="K255" s="43"/>
      <c r="L255" s="43"/>
      <c r="M255" s="4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83" t="s">
        <v>361</v>
      </c>
      <c r="B256" s="40"/>
      <c r="C256" s="40"/>
      <c r="D256" s="40"/>
      <c r="E256" s="41"/>
      <c r="F256" s="83" t="s">
        <v>362</v>
      </c>
      <c r="G256" s="40"/>
      <c r="H256" s="41"/>
      <c r="I256" s="43"/>
      <c r="J256" s="43"/>
      <c r="K256" s="43"/>
      <c r="L256" s="43"/>
      <c r="M256" s="4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83" t="s">
        <v>363</v>
      </c>
      <c r="B257" s="40"/>
      <c r="C257" s="40"/>
      <c r="D257" s="40"/>
      <c r="E257" s="41"/>
      <c r="F257" s="83" t="s">
        <v>364</v>
      </c>
      <c r="G257" s="40"/>
      <c r="H257" s="41"/>
      <c r="I257" s="43"/>
      <c r="J257" s="43"/>
      <c r="K257" s="43"/>
      <c r="L257" s="43"/>
      <c r="M257" s="4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83" t="s">
        <v>365</v>
      </c>
      <c r="B258" s="40"/>
      <c r="C258" s="40"/>
      <c r="D258" s="40"/>
      <c r="E258" s="41"/>
      <c r="F258" s="83" t="s">
        <v>366</v>
      </c>
      <c r="G258" s="40"/>
      <c r="H258" s="41"/>
      <c r="I258" s="43"/>
      <c r="J258" s="43"/>
      <c r="K258" s="43"/>
      <c r="L258" s="43"/>
      <c r="M258" s="4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83" t="s">
        <v>367</v>
      </c>
      <c r="B259" s="40"/>
      <c r="C259" s="40"/>
      <c r="D259" s="40"/>
      <c r="E259" s="41"/>
      <c r="F259" s="83" t="s">
        <v>368</v>
      </c>
      <c r="G259" s="40"/>
      <c r="H259" s="41"/>
      <c r="I259" s="43"/>
      <c r="J259" s="43"/>
      <c r="K259" s="43"/>
      <c r="L259" s="43"/>
      <c r="M259" s="4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92"/>
      <c r="B260" s="40"/>
      <c r="C260" s="40"/>
      <c r="D260" s="40"/>
      <c r="E260" s="41"/>
      <c r="F260" s="83" t="s">
        <v>369</v>
      </c>
      <c r="G260" s="40"/>
      <c r="H260" s="41"/>
      <c r="I260" s="43"/>
      <c r="J260" s="43"/>
      <c r="K260" s="43"/>
      <c r="L260" s="43"/>
      <c r="M260" s="4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104"/>
      <c r="B261" s="34"/>
      <c r="C261" s="34"/>
      <c r="D261" s="34"/>
      <c r="E261" s="35"/>
      <c r="F261" s="98" t="s">
        <v>370</v>
      </c>
      <c r="G261" s="34"/>
      <c r="H261" s="35"/>
      <c r="I261" s="37"/>
      <c r="J261" s="37"/>
      <c r="K261" s="37"/>
      <c r="L261" s="37"/>
      <c r="M261" s="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0" t="s">
        <v>371</v>
      </c>
      <c r="B262" s="73"/>
      <c r="C262" s="73"/>
      <c r="D262" s="73"/>
      <c r="E262" s="73"/>
      <c r="F262" s="73"/>
      <c r="G262" s="73"/>
      <c r="H262" s="73"/>
      <c r="I262" s="74"/>
      <c r="J262" s="21"/>
      <c r="K262" s="21">
        <v>5.0</v>
      </c>
      <c r="L262" s="138">
        <f>L241+L251</f>
        <v>0</v>
      </c>
      <c r="M262" s="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2"/>
      <c r="M263" s="4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48" t="s">
        <v>372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9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49" t="s">
        <v>25</v>
      </c>
      <c r="B266" s="12"/>
      <c r="C266" s="12"/>
      <c r="D266" s="12"/>
      <c r="E266" s="50"/>
      <c r="F266" s="115" t="s">
        <v>199</v>
      </c>
      <c r="G266" s="12"/>
      <c r="H266" s="50"/>
      <c r="I266" s="51" t="s">
        <v>27</v>
      </c>
      <c r="J266" s="51" t="s">
        <v>28</v>
      </c>
      <c r="K266" s="51" t="s">
        <v>29</v>
      </c>
      <c r="L266" s="51" t="s">
        <v>28</v>
      </c>
      <c r="M266" s="51" t="s">
        <v>30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9"/>
      <c r="B267" s="113"/>
      <c r="C267" s="113"/>
      <c r="D267" s="113"/>
      <c r="E267" s="24"/>
      <c r="F267" s="116" t="s">
        <v>160</v>
      </c>
      <c r="H267" s="54"/>
      <c r="I267" s="55"/>
      <c r="J267" s="55"/>
      <c r="K267" s="55"/>
      <c r="L267" s="55" t="s">
        <v>33</v>
      </c>
      <c r="M267" s="55" t="s">
        <v>34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56" t="s">
        <v>373</v>
      </c>
      <c r="B268" s="125"/>
      <c r="C268" s="125"/>
      <c r="D268" s="125"/>
      <c r="E268" s="120"/>
      <c r="F268" s="126"/>
      <c r="G268" s="119"/>
      <c r="H268" s="127"/>
      <c r="I268" s="58"/>
      <c r="J268" s="58"/>
      <c r="K268" s="58">
        <v>10.0</v>
      </c>
      <c r="L268" s="58"/>
      <c r="M268" s="5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56" t="s">
        <v>374</v>
      </c>
      <c r="B269" s="125"/>
      <c r="C269" s="125"/>
      <c r="D269" s="125"/>
      <c r="E269" s="120"/>
      <c r="F269" s="126"/>
      <c r="G269" s="119"/>
      <c r="H269" s="127"/>
      <c r="I269" s="58"/>
      <c r="J269" s="58"/>
      <c r="K269" s="58"/>
      <c r="L269" s="58"/>
      <c r="M269" s="5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9" t="s">
        <v>375</v>
      </c>
      <c r="B270" s="84"/>
      <c r="C270" s="84"/>
      <c r="D270" s="84"/>
      <c r="E270" s="110"/>
      <c r="F270" s="83" t="s">
        <v>376</v>
      </c>
      <c r="G270" s="40"/>
      <c r="H270" s="41"/>
      <c r="I270" s="43"/>
      <c r="J270" s="86"/>
      <c r="K270" s="43">
        <v>7.0</v>
      </c>
      <c r="L270" s="128">
        <f>J270*K270/100</f>
        <v>0</v>
      </c>
      <c r="M270" s="4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83" t="s">
        <v>377</v>
      </c>
      <c r="B271" s="40"/>
      <c r="C271" s="40"/>
      <c r="D271" s="40"/>
      <c r="E271" s="41"/>
      <c r="F271" s="83" t="s">
        <v>378</v>
      </c>
      <c r="G271" s="40"/>
      <c r="H271" s="41"/>
      <c r="I271" s="43"/>
      <c r="J271" s="43"/>
      <c r="K271" s="43"/>
      <c r="L271" s="43"/>
      <c r="M271" s="4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83" t="s">
        <v>379</v>
      </c>
      <c r="B272" s="40"/>
      <c r="C272" s="40"/>
      <c r="D272" s="40"/>
      <c r="E272" s="41"/>
      <c r="F272" s="83" t="s">
        <v>380</v>
      </c>
      <c r="G272" s="40"/>
      <c r="H272" s="41"/>
      <c r="I272" s="43"/>
      <c r="J272" s="43"/>
      <c r="K272" s="43"/>
      <c r="L272" s="43"/>
      <c r="M272" s="4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83" t="s">
        <v>381</v>
      </c>
      <c r="B273" s="40"/>
      <c r="C273" s="40"/>
      <c r="D273" s="40"/>
      <c r="E273" s="41"/>
      <c r="F273" s="83" t="s">
        <v>382</v>
      </c>
      <c r="G273" s="40"/>
      <c r="H273" s="41"/>
      <c r="I273" s="43"/>
      <c r="J273" s="43"/>
      <c r="K273" s="43"/>
      <c r="L273" s="43"/>
      <c r="M273" s="4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83" t="s">
        <v>383</v>
      </c>
      <c r="B274" s="40"/>
      <c r="C274" s="40"/>
      <c r="D274" s="40"/>
      <c r="E274" s="41"/>
      <c r="F274" s="83" t="s">
        <v>384</v>
      </c>
      <c r="G274" s="40"/>
      <c r="H274" s="41"/>
      <c r="I274" s="43"/>
      <c r="J274" s="43"/>
      <c r="K274" s="43"/>
      <c r="L274" s="43"/>
      <c r="M274" s="4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83" t="s">
        <v>385</v>
      </c>
      <c r="B275" s="40"/>
      <c r="C275" s="40"/>
      <c r="D275" s="40"/>
      <c r="E275" s="41"/>
      <c r="F275" s="83"/>
      <c r="G275" s="40"/>
      <c r="H275" s="41"/>
      <c r="I275" s="43"/>
      <c r="J275" s="43"/>
      <c r="K275" s="43"/>
      <c r="L275" s="43"/>
      <c r="M275" s="4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83" t="s">
        <v>386</v>
      </c>
      <c r="B276" s="67"/>
      <c r="C276" s="67"/>
      <c r="D276" s="67"/>
      <c r="E276" s="68"/>
      <c r="F276" s="92"/>
      <c r="G276" s="40"/>
      <c r="H276" s="41"/>
      <c r="I276" s="43"/>
      <c r="J276" s="43"/>
      <c r="K276" s="43"/>
      <c r="L276" s="43"/>
      <c r="M276" s="4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83" t="s">
        <v>387</v>
      </c>
      <c r="B277" s="67"/>
      <c r="C277" s="67"/>
      <c r="D277" s="67"/>
      <c r="E277" s="68"/>
      <c r="F277" s="92"/>
      <c r="G277" s="40"/>
      <c r="H277" s="41"/>
      <c r="I277" s="43"/>
      <c r="J277" s="43"/>
      <c r="K277" s="43"/>
      <c r="L277" s="43"/>
      <c r="M277" s="4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83" t="s">
        <v>388</v>
      </c>
      <c r="B278" s="67"/>
      <c r="C278" s="67"/>
      <c r="D278" s="67"/>
      <c r="E278" s="68"/>
      <c r="F278" s="92"/>
      <c r="G278" s="40"/>
      <c r="H278" s="41"/>
      <c r="I278" s="43"/>
      <c r="J278" s="43"/>
      <c r="K278" s="43"/>
      <c r="L278" s="43"/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83" t="s">
        <v>389</v>
      </c>
      <c r="B279" s="67"/>
      <c r="C279" s="67"/>
      <c r="D279" s="67"/>
      <c r="E279" s="68"/>
      <c r="F279" s="92"/>
      <c r="G279" s="40"/>
      <c r="H279" s="41"/>
      <c r="I279" s="43"/>
      <c r="J279" s="43"/>
      <c r="K279" s="43"/>
      <c r="L279" s="43"/>
      <c r="M279" s="4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9" t="s">
        <v>390</v>
      </c>
      <c r="B280" s="67"/>
      <c r="C280" s="67"/>
      <c r="D280" s="67"/>
      <c r="E280" s="68"/>
      <c r="F280" s="92"/>
      <c r="G280" s="40"/>
      <c r="H280" s="41"/>
      <c r="I280" s="43"/>
      <c r="J280" s="43"/>
      <c r="K280" s="43"/>
      <c r="L280" s="43"/>
      <c r="M280" s="4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83" t="s">
        <v>391</v>
      </c>
      <c r="B281" s="67"/>
      <c r="C281" s="67"/>
      <c r="D281" s="67"/>
      <c r="E281" s="68"/>
      <c r="F281" s="92"/>
      <c r="G281" s="40"/>
      <c r="H281" s="41"/>
      <c r="I281" s="43"/>
      <c r="J281" s="43"/>
      <c r="K281" s="43"/>
      <c r="L281" s="43"/>
      <c r="M281" s="4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9" t="s">
        <v>392</v>
      </c>
      <c r="B282" s="67"/>
      <c r="C282" s="67"/>
      <c r="D282" s="67"/>
      <c r="E282" s="68"/>
      <c r="F282" s="92"/>
      <c r="G282" s="40"/>
      <c r="H282" s="41"/>
      <c r="I282" s="43"/>
      <c r="J282" s="43"/>
      <c r="K282" s="43"/>
      <c r="L282" s="43"/>
      <c r="M282" s="4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83" t="s">
        <v>393</v>
      </c>
      <c r="B283" s="67"/>
      <c r="C283" s="67"/>
      <c r="D283" s="67"/>
      <c r="E283" s="68"/>
      <c r="F283" s="92"/>
      <c r="G283" s="40"/>
      <c r="H283" s="41"/>
      <c r="I283" s="43"/>
      <c r="J283" s="43"/>
      <c r="K283" s="43"/>
      <c r="L283" s="43"/>
      <c r="M283" s="4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9" t="s">
        <v>394</v>
      </c>
      <c r="B284" s="67"/>
      <c r="C284" s="67"/>
      <c r="D284" s="67"/>
      <c r="E284" s="68"/>
      <c r="F284" s="92"/>
      <c r="G284" s="40"/>
      <c r="H284" s="41"/>
      <c r="I284" s="43"/>
      <c r="J284" s="43"/>
      <c r="K284" s="43"/>
      <c r="L284" s="43"/>
      <c r="M284" s="4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83" t="s">
        <v>395</v>
      </c>
      <c r="B285" s="67"/>
      <c r="C285" s="67"/>
      <c r="D285" s="67"/>
      <c r="E285" s="68"/>
      <c r="F285" s="92"/>
      <c r="G285" s="40"/>
      <c r="H285" s="41"/>
      <c r="I285" s="43"/>
      <c r="J285" s="43"/>
      <c r="K285" s="43"/>
      <c r="L285" s="43"/>
      <c r="M285" s="4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9" t="s">
        <v>396</v>
      </c>
      <c r="B286" s="67"/>
      <c r="C286" s="67"/>
      <c r="D286" s="67"/>
      <c r="E286" s="68"/>
      <c r="F286" s="92"/>
      <c r="G286" s="40"/>
      <c r="H286" s="41"/>
      <c r="I286" s="43"/>
      <c r="J286" s="43"/>
      <c r="K286" s="43"/>
      <c r="L286" s="43"/>
      <c r="M286" s="4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83" t="s">
        <v>397</v>
      </c>
      <c r="B287" s="67"/>
      <c r="C287" s="67"/>
      <c r="D287" s="67"/>
      <c r="E287" s="68"/>
      <c r="F287" s="92"/>
      <c r="G287" s="40"/>
      <c r="H287" s="41"/>
      <c r="I287" s="43"/>
      <c r="J287" s="43"/>
      <c r="K287" s="43"/>
      <c r="L287" s="43"/>
      <c r="M287" s="4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83" t="s">
        <v>398</v>
      </c>
      <c r="B288" s="67"/>
      <c r="C288" s="67"/>
      <c r="D288" s="67"/>
      <c r="E288" s="68"/>
      <c r="F288" s="92"/>
      <c r="G288" s="40"/>
      <c r="H288" s="41"/>
      <c r="I288" s="43"/>
      <c r="J288" s="43"/>
      <c r="K288" s="43"/>
      <c r="L288" s="43"/>
      <c r="M288" s="4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9" t="s">
        <v>399</v>
      </c>
      <c r="B289" s="67"/>
      <c r="C289" s="67"/>
      <c r="D289" s="67"/>
      <c r="E289" s="68"/>
      <c r="F289" s="92"/>
      <c r="G289" s="40"/>
      <c r="H289" s="41"/>
      <c r="I289" s="43"/>
      <c r="J289" s="43"/>
      <c r="K289" s="43"/>
      <c r="L289" s="43"/>
      <c r="M289" s="4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98" t="s">
        <v>400</v>
      </c>
      <c r="B290" s="71"/>
      <c r="C290" s="71"/>
      <c r="D290" s="71"/>
      <c r="E290" s="130"/>
      <c r="F290" s="104"/>
      <c r="G290" s="34"/>
      <c r="H290" s="35"/>
      <c r="I290" s="37"/>
      <c r="J290" s="37"/>
      <c r="K290" s="37"/>
      <c r="L290" s="37"/>
      <c r="M290" s="3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40"/>
      <c r="B291" s="67"/>
      <c r="C291" s="67"/>
      <c r="D291" s="67"/>
      <c r="E291" s="67"/>
      <c r="F291" s="67"/>
      <c r="G291" s="40"/>
      <c r="H291" s="40"/>
      <c r="I291" s="42"/>
      <c r="J291" s="42"/>
      <c r="K291" s="42"/>
      <c r="L291" s="42"/>
      <c r="M291" s="4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2" t="s">
        <v>401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49" t="s">
        <v>402</v>
      </c>
      <c r="B293" s="12"/>
      <c r="C293" s="50"/>
      <c r="D293" s="49" t="s">
        <v>73</v>
      </c>
      <c r="E293" s="12"/>
      <c r="F293" s="12"/>
      <c r="G293" s="12"/>
      <c r="H293" s="50"/>
      <c r="I293" s="51" t="s">
        <v>74</v>
      </c>
      <c r="J293" s="75" t="s">
        <v>75</v>
      </c>
      <c r="K293" s="51" t="s">
        <v>29</v>
      </c>
      <c r="L293" s="51" t="s">
        <v>28</v>
      </c>
      <c r="M293" s="51" t="s">
        <v>30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53" t="s">
        <v>403</v>
      </c>
      <c r="C294" s="54"/>
      <c r="D294" s="53" t="s">
        <v>160</v>
      </c>
      <c r="H294" s="54"/>
      <c r="I294" s="55" t="s">
        <v>77</v>
      </c>
      <c r="J294" s="108"/>
      <c r="K294" s="55"/>
      <c r="L294" s="55" t="s">
        <v>33</v>
      </c>
      <c r="M294" s="55" t="s">
        <v>34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5" t="s">
        <v>404</v>
      </c>
      <c r="B295" s="26"/>
      <c r="C295" s="27"/>
      <c r="D295" s="93"/>
      <c r="E295" s="26"/>
      <c r="F295" s="26"/>
      <c r="G295" s="26"/>
      <c r="H295" s="27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45" t="s">
        <v>405</v>
      </c>
      <c r="B296" s="34"/>
      <c r="C296" s="35"/>
      <c r="D296" s="98"/>
      <c r="E296" s="34"/>
      <c r="F296" s="34"/>
      <c r="G296" s="34"/>
      <c r="H296" s="35"/>
      <c r="I296" s="37"/>
      <c r="J296" s="37"/>
      <c r="K296" s="37"/>
      <c r="L296" s="37"/>
      <c r="M296" s="3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9" t="s">
        <v>351</v>
      </c>
      <c r="B297" s="40"/>
      <c r="C297" s="41"/>
      <c r="D297" s="83" t="s">
        <v>406</v>
      </c>
      <c r="E297" s="40"/>
      <c r="F297" s="40"/>
      <c r="G297" s="40"/>
      <c r="H297" s="41"/>
      <c r="I297" s="43"/>
      <c r="J297" s="86"/>
      <c r="K297" s="43">
        <v>3.0</v>
      </c>
      <c r="L297" s="128">
        <f>J297*K297/100</f>
        <v>0</v>
      </c>
      <c r="M297" s="4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9" t="s">
        <v>407</v>
      </c>
      <c r="B298" s="40"/>
      <c r="C298" s="41"/>
      <c r="D298" s="83" t="s">
        <v>408</v>
      </c>
      <c r="E298" s="40"/>
      <c r="F298" s="40"/>
      <c r="G298" s="40"/>
      <c r="H298" s="41"/>
      <c r="I298" s="43"/>
      <c r="J298" s="43"/>
      <c r="K298" s="43"/>
      <c r="L298" s="43"/>
      <c r="M298" s="4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83" t="s">
        <v>409</v>
      </c>
      <c r="B299" s="40"/>
      <c r="C299" s="41"/>
      <c r="D299" s="83" t="s">
        <v>410</v>
      </c>
      <c r="E299" s="40"/>
      <c r="F299" s="40"/>
      <c r="G299" s="40"/>
      <c r="H299" s="41"/>
      <c r="I299" s="43"/>
      <c r="J299" s="43"/>
      <c r="K299" s="43"/>
      <c r="L299" s="43"/>
      <c r="M299" s="4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83" t="s">
        <v>411</v>
      </c>
      <c r="B300" s="40"/>
      <c r="C300" s="41"/>
      <c r="D300" s="83" t="s">
        <v>354</v>
      </c>
      <c r="E300" s="40"/>
      <c r="F300" s="40"/>
      <c r="G300" s="40"/>
      <c r="H300" s="41"/>
      <c r="I300" s="43"/>
      <c r="J300" s="43"/>
      <c r="K300" s="43"/>
      <c r="L300" s="43"/>
      <c r="M300" s="4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83" t="s">
        <v>171</v>
      </c>
      <c r="B301" s="40"/>
      <c r="C301" s="41"/>
      <c r="D301" s="83" t="s">
        <v>364</v>
      </c>
      <c r="E301" s="40"/>
      <c r="F301" s="40"/>
      <c r="G301" s="40"/>
      <c r="H301" s="41"/>
      <c r="I301" s="43"/>
      <c r="J301" s="43"/>
      <c r="K301" s="43"/>
      <c r="L301" s="43"/>
      <c r="M301" s="4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83" t="s">
        <v>412</v>
      </c>
      <c r="B302" s="40"/>
      <c r="C302" s="41"/>
      <c r="D302" s="83" t="s">
        <v>413</v>
      </c>
      <c r="E302" s="40"/>
      <c r="F302" s="40"/>
      <c r="G302" s="40"/>
      <c r="H302" s="41"/>
      <c r="I302" s="43"/>
      <c r="J302" s="43"/>
      <c r="K302" s="43"/>
      <c r="L302" s="43"/>
      <c r="M302" s="4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83" t="s">
        <v>174</v>
      </c>
      <c r="B303" s="40"/>
      <c r="C303" s="41"/>
      <c r="D303" s="83" t="s">
        <v>414</v>
      </c>
      <c r="E303" s="40"/>
      <c r="F303" s="40"/>
      <c r="G303" s="40"/>
      <c r="H303" s="41"/>
      <c r="I303" s="43"/>
      <c r="J303" s="43"/>
      <c r="K303" s="43"/>
      <c r="L303" s="43"/>
      <c r="M303" s="4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83" t="s">
        <v>415</v>
      </c>
      <c r="B304" s="40"/>
      <c r="C304" s="41"/>
      <c r="D304" s="83" t="s">
        <v>416</v>
      </c>
      <c r="E304" s="40"/>
      <c r="F304" s="40"/>
      <c r="G304" s="40"/>
      <c r="H304" s="41"/>
      <c r="I304" s="43"/>
      <c r="J304" s="43"/>
      <c r="K304" s="43"/>
      <c r="L304" s="43"/>
      <c r="M304" s="4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83" t="s">
        <v>417</v>
      </c>
      <c r="B305" s="40"/>
      <c r="C305" s="41"/>
      <c r="D305" s="83" t="s">
        <v>418</v>
      </c>
      <c r="E305" s="40"/>
      <c r="F305" s="40"/>
      <c r="G305" s="40"/>
      <c r="H305" s="41"/>
      <c r="I305" s="43"/>
      <c r="J305" s="43"/>
      <c r="K305" s="43"/>
      <c r="L305" s="43"/>
      <c r="M305" s="4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92"/>
      <c r="B306" s="40"/>
      <c r="C306" s="41"/>
      <c r="D306" s="83" t="s">
        <v>419</v>
      </c>
      <c r="E306" s="40"/>
      <c r="F306" s="40"/>
      <c r="G306" s="40"/>
      <c r="H306" s="41"/>
      <c r="I306" s="43"/>
      <c r="J306" s="43"/>
      <c r="K306" s="43"/>
      <c r="L306" s="43"/>
      <c r="M306" s="4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92"/>
      <c r="B307" s="40"/>
      <c r="C307" s="41"/>
      <c r="D307" s="83" t="s">
        <v>420</v>
      </c>
      <c r="E307" s="40"/>
      <c r="F307" s="40"/>
      <c r="G307" s="40"/>
      <c r="H307" s="41"/>
      <c r="I307" s="43"/>
      <c r="J307" s="43"/>
      <c r="K307" s="43"/>
      <c r="L307" s="43"/>
      <c r="M307" s="4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3" t="s">
        <v>421</v>
      </c>
      <c r="B308" s="14"/>
      <c r="C308" s="14"/>
      <c r="D308" s="14"/>
      <c r="E308" s="14"/>
      <c r="F308" s="14"/>
      <c r="G308" s="14"/>
      <c r="H308" s="14"/>
      <c r="I308" s="15"/>
      <c r="J308" s="47"/>
      <c r="K308" s="121">
        <v>10.0</v>
      </c>
      <c r="L308" s="60">
        <f>L297+L270</f>
        <v>0</v>
      </c>
      <c r="M308" s="5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3" t="s">
        <v>422</v>
      </c>
      <c r="B309" s="14"/>
      <c r="C309" s="14"/>
      <c r="D309" s="14"/>
      <c r="E309" s="14"/>
      <c r="F309" s="14"/>
      <c r="G309" s="14"/>
      <c r="H309" s="14"/>
      <c r="I309" s="15"/>
      <c r="J309" s="47"/>
      <c r="K309" s="121">
        <v>100.0</v>
      </c>
      <c r="L309" s="60">
        <f>L308+L262+L234+L181+L128</f>
        <v>0</v>
      </c>
      <c r="M309" s="5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41" t="s">
        <v>423</v>
      </c>
      <c r="I310" s="54"/>
      <c r="J310" s="142"/>
      <c r="K310" s="55"/>
      <c r="L310" s="128">
        <f>L309/5</f>
        <v>0</v>
      </c>
      <c r="M310" s="4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0" t="s">
        <v>424</v>
      </c>
      <c r="B311" s="73"/>
      <c r="C311" s="73"/>
      <c r="D311" s="73"/>
      <c r="E311" s="73"/>
      <c r="F311" s="73"/>
      <c r="G311" s="73"/>
      <c r="H311" s="73"/>
      <c r="I311" s="74"/>
      <c r="J311" s="21"/>
      <c r="K311" s="140"/>
      <c r="L311" s="37"/>
      <c r="M311" s="3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43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43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43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43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43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43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43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48" t="s">
        <v>425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43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72.0" customHeight="1">
      <c r="A321" s="11" t="s">
        <v>426</v>
      </c>
      <c r="B321" s="12"/>
      <c r="C321" s="50"/>
      <c r="D321" s="11" t="s">
        <v>427</v>
      </c>
      <c r="E321" s="12"/>
      <c r="F321" s="12"/>
      <c r="G321" s="12"/>
      <c r="H321" s="12"/>
      <c r="I321" s="50"/>
      <c r="J321" s="51" t="s">
        <v>428</v>
      </c>
      <c r="K321" s="49" t="s">
        <v>428</v>
      </c>
      <c r="L321" s="144" t="s">
        <v>429</v>
      </c>
      <c r="M321" s="5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45"/>
      <c r="B322" s="1"/>
      <c r="C322" s="46"/>
      <c r="D322" s="145"/>
      <c r="E322" s="1"/>
      <c r="F322" s="113"/>
      <c r="G322" s="113"/>
      <c r="H322" s="113"/>
      <c r="I322" s="146"/>
      <c r="J322" s="55" t="s">
        <v>430</v>
      </c>
      <c r="K322" s="53" t="s">
        <v>431</v>
      </c>
      <c r="L322" s="16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47" t="s">
        <v>432</v>
      </c>
      <c r="B323" s="117"/>
      <c r="C323" s="118"/>
      <c r="D323" s="147"/>
      <c r="E323" s="117"/>
      <c r="F323" s="117"/>
      <c r="G323" s="117"/>
      <c r="H323" s="117"/>
      <c r="I323" s="148"/>
      <c r="J323" s="47"/>
      <c r="K323" s="13"/>
      <c r="L323" s="16"/>
      <c r="M323" s="5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9" t="s">
        <v>433</v>
      </c>
      <c r="B324" s="40"/>
      <c r="C324" s="41"/>
      <c r="D324" s="83" t="s">
        <v>434</v>
      </c>
      <c r="E324" s="40"/>
      <c r="F324" s="40"/>
      <c r="G324" s="40"/>
      <c r="H324" s="40"/>
      <c r="I324" s="146"/>
      <c r="J324" s="86"/>
      <c r="K324" s="149"/>
      <c r="L324" s="150"/>
      <c r="M324" s="15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9"/>
      <c r="B325" s="40"/>
      <c r="C325" s="41"/>
      <c r="D325" s="83" t="s">
        <v>435</v>
      </c>
      <c r="E325" s="40"/>
      <c r="F325" s="40"/>
      <c r="G325" s="40"/>
      <c r="H325" s="40"/>
      <c r="I325" s="146"/>
      <c r="J325" s="43"/>
      <c r="K325" s="52"/>
      <c r="L325" s="52"/>
      <c r="M325" s="14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9"/>
      <c r="B326" s="40"/>
      <c r="C326" s="41"/>
      <c r="D326" s="83" t="s">
        <v>436</v>
      </c>
      <c r="E326" s="40"/>
      <c r="F326" s="40"/>
      <c r="G326" s="40"/>
      <c r="H326" s="40"/>
      <c r="I326" s="146"/>
      <c r="J326" s="43"/>
      <c r="K326" s="52"/>
      <c r="L326" s="52"/>
      <c r="M326" s="14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9"/>
      <c r="B327" s="40"/>
      <c r="C327" s="41"/>
      <c r="D327" s="83" t="s">
        <v>437</v>
      </c>
      <c r="E327" s="40"/>
      <c r="F327" s="40"/>
      <c r="G327" s="40"/>
      <c r="H327" s="40"/>
      <c r="I327" s="146"/>
      <c r="J327" s="43"/>
      <c r="K327" s="52"/>
      <c r="L327" s="52"/>
      <c r="M327" s="14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9"/>
      <c r="B328" s="40"/>
      <c r="C328" s="41"/>
      <c r="D328" s="83" t="s">
        <v>438</v>
      </c>
      <c r="E328" s="40"/>
      <c r="F328" s="40"/>
      <c r="G328" s="40"/>
      <c r="H328" s="40"/>
      <c r="I328" s="146"/>
      <c r="J328" s="43"/>
      <c r="K328" s="52"/>
      <c r="L328" s="52"/>
      <c r="M328" s="14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9"/>
      <c r="B329" s="40"/>
      <c r="C329" s="41"/>
      <c r="D329" s="83" t="s">
        <v>439</v>
      </c>
      <c r="E329" s="40"/>
      <c r="F329" s="40"/>
      <c r="G329" s="40"/>
      <c r="H329" s="40"/>
      <c r="I329" s="146"/>
      <c r="J329" s="43"/>
      <c r="K329" s="52"/>
      <c r="L329" s="52"/>
      <c r="M329" s="14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9"/>
      <c r="B330" s="40"/>
      <c r="C330" s="41"/>
      <c r="D330" s="83" t="s">
        <v>440</v>
      </c>
      <c r="E330" s="40"/>
      <c r="F330" s="40"/>
      <c r="G330" s="40"/>
      <c r="H330" s="40"/>
      <c r="I330" s="146"/>
      <c r="J330" s="43"/>
      <c r="K330" s="52"/>
      <c r="L330" s="52"/>
      <c r="M330" s="14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9"/>
      <c r="B331" s="40"/>
      <c r="C331" s="41"/>
      <c r="D331" s="83" t="s">
        <v>441</v>
      </c>
      <c r="E331" s="40"/>
      <c r="F331" s="40"/>
      <c r="G331" s="40"/>
      <c r="H331" s="40"/>
      <c r="I331" s="146"/>
      <c r="J331" s="43"/>
      <c r="K331" s="52"/>
      <c r="L331" s="52"/>
      <c r="M331" s="14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9"/>
      <c r="B332" s="40"/>
      <c r="C332" s="41"/>
      <c r="D332" s="83" t="s">
        <v>442</v>
      </c>
      <c r="E332" s="40"/>
      <c r="F332" s="40"/>
      <c r="G332" s="40"/>
      <c r="H332" s="40"/>
      <c r="I332" s="146"/>
      <c r="J332" s="43"/>
      <c r="K332" s="52"/>
      <c r="L332" s="76"/>
      <c r="M332" s="15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5" t="s">
        <v>443</v>
      </c>
      <c r="B333" s="26"/>
      <c r="C333" s="27"/>
      <c r="D333" s="93" t="s">
        <v>434</v>
      </c>
      <c r="E333" s="26"/>
      <c r="F333" s="26"/>
      <c r="G333" s="26"/>
      <c r="H333" s="26"/>
      <c r="I333" s="151"/>
      <c r="J333" s="97"/>
      <c r="K333" s="153"/>
      <c r="L333" s="150"/>
      <c r="M333" s="15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9"/>
      <c r="B334" s="40"/>
      <c r="C334" s="41"/>
      <c r="D334" s="83" t="s">
        <v>444</v>
      </c>
      <c r="E334" s="40"/>
      <c r="F334" s="40"/>
      <c r="G334" s="40"/>
      <c r="H334" s="40"/>
      <c r="I334" s="146"/>
      <c r="J334" s="43"/>
      <c r="K334" s="52"/>
      <c r="L334" s="52"/>
      <c r="M334" s="14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9"/>
      <c r="B335" s="40"/>
      <c r="C335" s="41"/>
      <c r="D335" s="83" t="s">
        <v>445</v>
      </c>
      <c r="E335" s="40"/>
      <c r="F335" s="40"/>
      <c r="G335" s="40"/>
      <c r="H335" s="40"/>
      <c r="I335" s="146"/>
      <c r="J335" s="43"/>
      <c r="K335" s="52"/>
      <c r="L335" s="52"/>
      <c r="M335" s="14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9"/>
      <c r="B336" s="40"/>
      <c r="C336" s="41"/>
      <c r="D336" s="83" t="s">
        <v>446</v>
      </c>
      <c r="E336" s="40"/>
      <c r="F336" s="40"/>
      <c r="G336" s="40"/>
      <c r="H336" s="40"/>
      <c r="I336" s="146"/>
      <c r="J336" s="43"/>
      <c r="K336" s="52"/>
      <c r="L336" s="52"/>
      <c r="M336" s="14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9"/>
      <c r="B337" s="40"/>
      <c r="C337" s="41"/>
      <c r="D337" s="83" t="s">
        <v>447</v>
      </c>
      <c r="E337" s="40"/>
      <c r="F337" s="40"/>
      <c r="G337" s="40"/>
      <c r="H337" s="40"/>
      <c r="I337" s="146"/>
      <c r="J337" s="43"/>
      <c r="K337" s="52"/>
      <c r="L337" s="52"/>
      <c r="M337" s="14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9"/>
      <c r="B338" s="40"/>
      <c r="C338" s="41"/>
      <c r="D338" s="83" t="s">
        <v>448</v>
      </c>
      <c r="E338" s="40"/>
      <c r="F338" s="40"/>
      <c r="G338" s="40"/>
      <c r="H338" s="40"/>
      <c r="I338" s="146"/>
      <c r="J338" s="43"/>
      <c r="K338" s="52"/>
      <c r="L338" s="52"/>
      <c r="M338" s="14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9"/>
      <c r="B339" s="40"/>
      <c r="C339" s="41"/>
      <c r="D339" s="83" t="s">
        <v>449</v>
      </c>
      <c r="E339" s="40"/>
      <c r="F339" s="40"/>
      <c r="G339" s="40"/>
      <c r="H339" s="40"/>
      <c r="I339" s="146"/>
      <c r="J339" s="43"/>
      <c r="K339" s="52"/>
      <c r="L339" s="52"/>
      <c r="M339" s="14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9"/>
      <c r="B340" s="40"/>
      <c r="C340" s="41"/>
      <c r="D340" s="83" t="s">
        <v>450</v>
      </c>
      <c r="E340" s="40"/>
      <c r="F340" s="40"/>
      <c r="G340" s="40"/>
      <c r="H340" s="40"/>
      <c r="I340" s="146"/>
      <c r="J340" s="43"/>
      <c r="K340" s="52"/>
      <c r="L340" s="52"/>
      <c r="M340" s="14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45"/>
      <c r="B341" s="34"/>
      <c r="C341" s="35"/>
      <c r="D341" s="98" t="s">
        <v>451</v>
      </c>
      <c r="E341" s="34"/>
      <c r="F341" s="34"/>
      <c r="G341" s="34"/>
      <c r="H341" s="34"/>
      <c r="I341" s="152"/>
      <c r="J341" s="37"/>
      <c r="K341" s="76"/>
      <c r="L341" s="76"/>
      <c r="M341" s="15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54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43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48" t="s">
        <v>452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1" t="s">
        <v>426</v>
      </c>
      <c r="B348" s="12"/>
      <c r="C348" s="50"/>
      <c r="D348" s="11" t="s">
        <v>427</v>
      </c>
      <c r="E348" s="12"/>
      <c r="F348" s="12"/>
      <c r="G348" s="12"/>
      <c r="H348" s="12"/>
      <c r="I348" s="50"/>
      <c r="J348" s="51" t="s">
        <v>428</v>
      </c>
      <c r="K348" s="51" t="s">
        <v>428</v>
      </c>
      <c r="L348" s="144" t="s">
        <v>429</v>
      </c>
      <c r="M348" s="5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45"/>
      <c r="B349" s="1"/>
      <c r="C349" s="46"/>
      <c r="D349" s="145"/>
      <c r="E349" s="1"/>
      <c r="F349" s="1"/>
      <c r="G349" s="1"/>
      <c r="H349" s="113"/>
      <c r="I349" s="146"/>
      <c r="J349" s="55" t="s">
        <v>430</v>
      </c>
      <c r="K349" s="55" t="s">
        <v>431</v>
      </c>
      <c r="L349" s="16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3" t="s">
        <v>453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5"/>
      <c r="L350" s="16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9" t="s">
        <v>454</v>
      </c>
      <c r="B351" s="40"/>
      <c r="C351" s="41"/>
      <c r="D351" s="83" t="s">
        <v>434</v>
      </c>
      <c r="E351" s="40"/>
      <c r="F351" s="40"/>
      <c r="G351" s="40"/>
      <c r="H351" s="40"/>
      <c r="I351" s="146"/>
      <c r="J351" s="86"/>
      <c r="K351" s="149"/>
      <c r="L351" s="150"/>
      <c r="M351" s="15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9"/>
      <c r="B352" s="40"/>
      <c r="C352" s="41"/>
      <c r="D352" s="83" t="s">
        <v>455</v>
      </c>
      <c r="E352" s="40"/>
      <c r="F352" s="40"/>
      <c r="G352" s="40"/>
      <c r="H352" s="40"/>
      <c r="I352" s="146"/>
      <c r="J352" s="43"/>
      <c r="K352" s="52"/>
      <c r="L352" s="52"/>
      <c r="M352" s="14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9"/>
      <c r="B353" s="40"/>
      <c r="C353" s="41"/>
      <c r="D353" s="83" t="s">
        <v>456</v>
      </c>
      <c r="E353" s="40"/>
      <c r="F353" s="40"/>
      <c r="G353" s="40"/>
      <c r="H353" s="40"/>
      <c r="I353" s="146"/>
      <c r="J353" s="43"/>
      <c r="K353" s="52"/>
      <c r="L353" s="52"/>
      <c r="M353" s="14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9"/>
      <c r="B354" s="40"/>
      <c r="C354" s="41"/>
      <c r="D354" s="83" t="s">
        <v>457</v>
      </c>
      <c r="E354" s="40"/>
      <c r="F354" s="40"/>
      <c r="G354" s="40"/>
      <c r="H354" s="40"/>
      <c r="I354" s="146"/>
      <c r="J354" s="43"/>
      <c r="K354" s="52"/>
      <c r="L354" s="52"/>
      <c r="M354" s="14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9"/>
      <c r="B355" s="40"/>
      <c r="C355" s="41"/>
      <c r="D355" s="83" t="s">
        <v>458</v>
      </c>
      <c r="E355" s="40"/>
      <c r="F355" s="40"/>
      <c r="G355" s="40"/>
      <c r="H355" s="40"/>
      <c r="I355" s="146"/>
      <c r="J355" s="43"/>
      <c r="K355" s="52"/>
      <c r="L355" s="52"/>
      <c r="M355" s="14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9"/>
      <c r="B356" s="40"/>
      <c r="C356" s="41"/>
      <c r="D356" s="83" t="s">
        <v>459</v>
      </c>
      <c r="E356" s="40"/>
      <c r="F356" s="40"/>
      <c r="G356" s="40"/>
      <c r="H356" s="40"/>
      <c r="I356" s="146"/>
      <c r="J356" s="43"/>
      <c r="K356" s="52"/>
      <c r="L356" s="52"/>
      <c r="M356" s="14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9"/>
      <c r="B357" s="40"/>
      <c r="C357" s="41"/>
      <c r="D357" s="83" t="s">
        <v>460</v>
      </c>
      <c r="E357" s="40"/>
      <c r="F357" s="40"/>
      <c r="G357" s="40"/>
      <c r="H357" s="40"/>
      <c r="I357" s="146"/>
      <c r="J357" s="43"/>
      <c r="K357" s="52"/>
      <c r="L357" s="52"/>
      <c r="M357" s="14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9"/>
      <c r="B358" s="40"/>
      <c r="C358" s="41"/>
      <c r="D358" s="83" t="s">
        <v>461</v>
      </c>
      <c r="E358" s="40"/>
      <c r="F358" s="40"/>
      <c r="G358" s="40"/>
      <c r="H358" s="40"/>
      <c r="I358" s="146"/>
      <c r="J358" s="43"/>
      <c r="K358" s="52"/>
      <c r="L358" s="52"/>
      <c r="M358" s="14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9"/>
      <c r="B359" s="40"/>
      <c r="C359" s="41"/>
      <c r="D359" s="83" t="s">
        <v>462</v>
      </c>
      <c r="E359" s="40"/>
      <c r="F359" s="40"/>
      <c r="G359" s="40"/>
      <c r="H359" s="40"/>
      <c r="I359" s="146"/>
      <c r="J359" s="43"/>
      <c r="K359" s="52"/>
      <c r="L359" s="52"/>
      <c r="M359" s="14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9"/>
      <c r="B360" s="40"/>
      <c r="C360" s="41"/>
      <c r="D360" s="83" t="s">
        <v>463</v>
      </c>
      <c r="E360" s="40"/>
      <c r="F360" s="40"/>
      <c r="G360" s="40"/>
      <c r="H360" s="40"/>
      <c r="I360" s="146"/>
      <c r="J360" s="43"/>
      <c r="K360" s="52"/>
      <c r="L360" s="52"/>
      <c r="M360" s="14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9"/>
      <c r="B361" s="40"/>
      <c r="C361" s="41"/>
      <c r="D361" s="83" t="s">
        <v>464</v>
      </c>
      <c r="E361" s="40"/>
      <c r="F361" s="40"/>
      <c r="G361" s="40"/>
      <c r="H361" s="40"/>
      <c r="I361" s="146"/>
      <c r="J361" s="43"/>
      <c r="K361" s="52"/>
      <c r="L361" s="76"/>
      <c r="M361" s="15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5" t="s">
        <v>465</v>
      </c>
      <c r="B362" s="26"/>
      <c r="C362" s="27"/>
      <c r="D362" s="93" t="s">
        <v>434</v>
      </c>
      <c r="E362" s="26"/>
      <c r="F362" s="26"/>
      <c r="G362" s="26"/>
      <c r="H362" s="26"/>
      <c r="I362" s="151"/>
      <c r="J362" s="97"/>
      <c r="K362" s="153"/>
      <c r="L362" s="150"/>
      <c r="M362" s="15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9" t="s">
        <v>466</v>
      </c>
      <c r="B363" s="40"/>
      <c r="C363" s="41"/>
      <c r="D363" s="83" t="s">
        <v>467</v>
      </c>
      <c r="E363" s="40"/>
      <c r="F363" s="40"/>
      <c r="G363" s="40"/>
      <c r="H363" s="40"/>
      <c r="I363" s="146"/>
      <c r="J363" s="43"/>
      <c r="K363" s="52"/>
      <c r="L363" s="52"/>
      <c r="M363" s="14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9"/>
      <c r="B364" s="40"/>
      <c r="C364" s="41"/>
      <c r="D364" s="83" t="s">
        <v>468</v>
      </c>
      <c r="E364" s="40"/>
      <c r="F364" s="40"/>
      <c r="G364" s="40"/>
      <c r="H364" s="40"/>
      <c r="I364" s="146"/>
      <c r="J364" s="43"/>
      <c r="K364" s="52"/>
      <c r="L364" s="52"/>
      <c r="M364" s="14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9"/>
      <c r="B365" s="40"/>
      <c r="C365" s="41"/>
      <c r="D365" s="83" t="s">
        <v>469</v>
      </c>
      <c r="E365" s="40"/>
      <c r="F365" s="40"/>
      <c r="G365" s="40"/>
      <c r="H365" s="40"/>
      <c r="I365" s="146"/>
      <c r="J365" s="43"/>
      <c r="K365" s="52"/>
      <c r="L365" s="52"/>
      <c r="M365" s="14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9"/>
      <c r="B366" s="40"/>
      <c r="C366" s="41"/>
      <c r="D366" s="83" t="s">
        <v>470</v>
      </c>
      <c r="E366" s="40"/>
      <c r="F366" s="40"/>
      <c r="G366" s="40"/>
      <c r="H366" s="40"/>
      <c r="I366" s="146"/>
      <c r="J366" s="43"/>
      <c r="K366" s="52"/>
      <c r="L366" s="52"/>
      <c r="M366" s="14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45"/>
      <c r="B367" s="34"/>
      <c r="C367" s="35"/>
      <c r="D367" s="98" t="s">
        <v>471</v>
      </c>
      <c r="E367" s="34"/>
      <c r="F367" s="34"/>
      <c r="G367" s="34"/>
      <c r="H367" s="34"/>
      <c r="I367" s="152"/>
      <c r="J367" s="37"/>
      <c r="K367" s="76"/>
      <c r="L367" s="76"/>
      <c r="M367" s="15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54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54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54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54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54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54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54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54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54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48" t="s">
        <v>452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9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1" t="s">
        <v>426</v>
      </c>
      <c r="B379" s="12"/>
      <c r="C379" s="50"/>
      <c r="D379" s="11" t="s">
        <v>427</v>
      </c>
      <c r="E379" s="12"/>
      <c r="F379" s="12"/>
      <c r="G379" s="12"/>
      <c r="H379" s="12"/>
      <c r="I379" s="50"/>
      <c r="J379" s="51" t="s">
        <v>428</v>
      </c>
      <c r="K379" s="51" t="s">
        <v>428</v>
      </c>
      <c r="L379" s="144" t="s">
        <v>429</v>
      </c>
      <c r="M379" s="5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45"/>
      <c r="B380" s="1"/>
      <c r="C380" s="46"/>
      <c r="D380" s="145"/>
      <c r="E380" s="1"/>
      <c r="F380" s="1"/>
      <c r="G380" s="1"/>
      <c r="H380" s="113"/>
      <c r="I380" s="146"/>
      <c r="J380" s="55" t="s">
        <v>430</v>
      </c>
      <c r="K380" s="55" t="s">
        <v>431</v>
      </c>
      <c r="L380" s="16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3" t="s">
        <v>472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5"/>
      <c r="L381" s="16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9" t="s">
        <v>473</v>
      </c>
      <c r="B382" s="40"/>
      <c r="C382" s="41"/>
      <c r="D382" s="83" t="s">
        <v>434</v>
      </c>
      <c r="E382" s="40"/>
      <c r="F382" s="40"/>
      <c r="G382" s="40"/>
      <c r="H382" s="113"/>
      <c r="I382" s="146"/>
      <c r="J382" s="155"/>
      <c r="K382" s="156"/>
      <c r="L382" s="49"/>
      <c r="M382" s="15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9"/>
      <c r="B383" s="40"/>
      <c r="C383" s="41"/>
      <c r="D383" s="83" t="s">
        <v>474</v>
      </c>
      <c r="E383" s="40"/>
      <c r="F383" s="40"/>
      <c r="G383" s="40"/>
      <c r="H383" s="113"/>
      <c r="I383" s="146"/>
      <c r="J383" s="55"/>
      <c r="K383" s="53"/>
      <c r="L383" s="53"/>
      <c r="M383" s="14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9"/>
      <c r="B384" s="40"/>
      <c r="C384" s="41"/>
      <c r="D384" s="83" t="s">
        <v>475</v>
      </c>
      <c r="E384" s="40"/>
      <c r="F384" s="40"/>
      <c r="G384" s="40"/>
      <c r="H384" s="113"/>
      <c r="I384" s="146"/>
      <c r="J384" s="55"/>
      <c r="K384" s="53"/>
      <c r="L384" s="53"/>
      <c r="M384" s="14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9"/>
      <c r="B385" s="40"/>
      <c r="C385" s="41"/>
      <c r="D385" s="83" t="s">
        <v>476</v>
      </c>
      <c r="E385" s="40"/>
      <c r="F385" s="40"/>
      <c r="G385" s="40"/>
      <c r="H385" s="113"/>
      <c r="I385" s="146"/>
      <c r="J385" s="55"/>
      <c r="K385" s="53"/>
      <c r="L385" s="53"/>
      <c r="M385" s="14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9"/>
      <c r="B386" s="40"/>
      <c r="C386" s="41"/>
      <c r="D386" s="83" t="s">
        <v>477</v>
      </c>
      <c r="E386" s="40"/>
      <c r="F386" s="40"/>
      <c r="G386" s="40"/>
      <c r="H386" s="113"/>
      <c r="I386" s="146"/>
      <c r="J386" s="55"/>
      <c r="K386" s="53"/>
      <c r="L386" s="53"/>
      <c r="M386" s="14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9"/>
      <c r="B387" s="40"/>
      <c r="C387" s="41"/>
      <c r="D387" s="83" t="s">
        <v>478</v>
      </c>
      <c r="E387" s="40"/>
      <c r="F387" s="40"/>
      <c r="G387" s="40"/>
      <c r="H387" s="113"/>
      <c r="I387" s="146"/>
      <c r="J387" s="55"/>
      <c r="K387" s="53"/>
      <c r="L387" s="53"/>
      <c r="M387" s="14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9"/>
      <c r="B388" s="40"/>
      <c r="C388" s="41"/>
      <c r="D388" s="83" t="s">
        <v>479</v>
      </c>
      <c r="E388" s="40"/>
      <c r="F388" s="40"/>
      <c r="G388" s="40"/>
      <c r="H388" s="113"/>
      <c r="I388" s="146"/>
      <c r="J388" s="55"/>
      <c r="K388" s="53"/>
      <c r="L388" s="53"/>
      <c r="M388" s="146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57"/>
      <c r="B389" s="40"/>
      <c r="C389" s="41"/>
      <c r="D389" s="83"/>
      <c r="E389" s="34"/>
      <c r="F389" s="158" t="s">
        <v>480</v>
      </c>
      <c r="G389" s="34"/>
      <c r="H389" s="113"/>
      <c r="I389" s="146"/>
      <c r="J389" s="55"/>
      <c r="K389" s="53"/>
      <c r="L389" s="139"/>
      <c r="M389" s="15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5" t="s">
        <v>481</v>
      </c>
      <c r="B390" s="26"/>
      <c r="C390" s="27"/>
      <c r="D390" s="93" t="s">
        <v>434</v>
      </c>
      <c r="E390" s="40"/>
      <c r="F390" s="40"/>
      <c r="G390" s="40"/>
      <c r="H390" s="26"/>
      <c r="I390" s="151"/>
      <c r="J390" s="97"/>
      <c r="K390" s="97"/>
      <c r="L390" s="52"/>
      <c r="M390" s="14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9"/>
      <c r="B391" s="40"/>
      <c r="C391" s="41"/>
      <c r="D391" s="83" t="s">
        <v>482</v>
      </c>
      <c r="E391" s="40"/>
      <c r="F391" s="40"/>
      <c r="G391" s="40"/>
      <c r="H391" s="40"/>
      <c r="I391" s="146"/>
      <c r="J391" s="43"/>
      <c r="K391" s="52"/>
      <c r="L391" s="52"/>
      <c r="M391" s="14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9"/>
      <c r="B392" s="40"/>
      <c r="C392" s="41"/>
      <c r="D392" s="83" t="s">
        <v>483</v>
      </c>
      <c r="E392" s="40"/>
      <c r="F392" s="40"/>
      <c r="G392" s="40"/>
      <c r="H392" s="40"/>
      <c r="I392" s="146"/>
      <c r="J392" s="43"/>
      <c r="K392" s="52"/>
      <c r="L392" s="52"/>
      <c r="M392" s="14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9"/>
      <c r="B393" s="40"/>
      <c r="C393" s="41"/>
      <c r="D393" s="83" t="s">
        <v>484</v>
      </c>
      <c r="E393" s="40"/>
      <c r="F393" s="40"/>
      <c r="G393" s="40"/>
      <c r="H393" s="40"/>
      <c r="I393" s="146"/>
      <c r="J393" s="43"/>
      <c r="K393" s="52"/>
      <c r="L393" s="52"/>
      <c r="M393" s="14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9"/>
      <c r="B394" s="40"/>
      <c r="C394" s="41"/>
      <c r="D394" s="83" t="s">
        <v>485</v>
      </c>
      <c r="E394" s="40"/>
      <c r="F394" s="40"/>
      <c r="G394" s="40"/>
      <c r="H394" s="40"/>
      <c r="I394" s="146"/>
      <c r="J394" s="43"/>
      <c r="K394" s="52"/>
      <c r="L394" s="52"/>
      <c r="M394" s="14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9"/>
      <c r="B395" s="40"/>
      <c r="C395" s="41"/>
      <c r="D395" s="83" t="s">
        <v>486</v>
      </c>
      <c r="E395" s="40"/>
      <c r="F395" s="40"/>
      <c r="G395" s="40"/>
      <c r="H395" s="40"/>
      <c r="I395" s="146"/>
      <c r="J395" s="43"/>
      <c r="K395" s="52"/>
      <c r="L395" s="52"/>
      <c r="M395" s="14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9"/>
      <c r="B396" s="40"/>
      <c r="C396" s="41"/>
      <c r="D396" s="83" t="s">
        <v>487</v>
      </c>
      <c r="E396" s="40"/>
      <c r="F396" s="40"/>
      <c r="G396" s="40"/>
      <c r="H396" s="40"/>
      <c r="I396" s="146"/>
      <c r="J396" s="43"/>
      <c r="K396" s="52"/>
      <c r="L396" s="52"/>
      <c r="M396" s="14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9"/>
      <c r="B397" s="40"/>
      <c r="C397" s="41"/>
      <c r="D397" s="83" t="s">
        <v>488</v>
      </c>
      <c r="E397" s="40"/>
      <c r="F397" s="40"/>
      <c r="G397" s="40"/>
      <c r="H397" s="40"/>
      <c r="I397" s="146"/>
      <c r="J397" s="43"/>
      <c r="K397" s="52"/>
      <c r="L397" s="52"/>
      <c r="M397" s="14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9"/>
      <c r="B398" s="40"/>
      <c r="C398" s="41"/>
      <c r="D398" s="83" t="s">
        <v>489</v>
      </c>
      <c r="E398" s="40"/>
      <c r="F398" s="40"/>
      <c r="G398" s="40"/>
      <c r="H398" s="40"/>
      <c r="I398" s="146"/>
      <c r="J398" s="43"/>
      <c r="K398" s="52"/>
      <c r="L398" s="52"/>
      <c r="M398" s="14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45"/>
      <c r="B399" s="34"/>
      <c r="C399" s="35"/>
      <c r="D399" s="98" t="s">
        <v>490</v>
      </c>
      <c r="E399" s="34"/>
      <c r="F399" s="34"/>
      <c r="G399" s="34"/>
      <c r="H399" s="34"/>
      <c r="I399" s="152"/>
      <c r="J399" s="37"/>
      <c r="K399" s="76"/>
      <c r="L399" s="76"/>
      <c r="M399" s="15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5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43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48" t="s">
        <v>452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59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1" t="s">
        <v>426</v>
      </c>
      <c r="B407" s="12"/>
      <c r="C407" s="50"/>
      <c r="D407" s="11" t="s">
        <v>427</v>
      </c>
      <c r="E407" s="12"/>
      <c r="F407" s="12"/>
      <c r="G407" s="12"/>
      <c r="H407" s="12"/>
      <c r="I407" s="50"/>
      <c r="J407" s="51" t="s">
        <v>428</v>
      </c>
      <c r="K407" s="51" t="s">
        <v>428</v>
      </c>
      <c r="L407" s="144" t="s">
        <v>429</v>
      </c>
      <c r="M407" s="5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45"/>
      <c r="B408" s="1"/>
      <c r="C408" s="46"/>
      <c r="D408" s="145"/>
      <c r="E408" s="1"/>
      <c r="F408" s="1"/>
      <c r="G408" s="1"/>
      <c r="H408" s="113"/>
      <c r="I408" s="146"/>
      <c r="J408" s="55" t="s">
        <v>430</v>
      </c>
      <c r="K408" s="55" t="s">
        <v>431</v>
      </c>
      <c r="L408" s="16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47" t="s">
        <v>491</v>
      </c>
      <c r="B409" s="117"/>
      <c r="C409" s="118"/>
      <c r="D409" s="147"/>
      <c r="E409" s="117"/>
      <c r="F409" s="117"/>
      <c r="G409" s="117"/>
      <c r="H409" s="117"/>
      <c r="I409" s="148"/>
      <c r="J409" s="47"/>
      <c r="K409" s="47"/>
      <c r="L409" s="16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9" t="s">
        <v>492</v>
      </c>
      <c r="B410" s="40"/>
      <c r="C410" s="41"/>
      <c r="D410" s="83" t="s">
        <v>434</v>
      </c>
      <c r="E410" s="40"/>
      <c r="F410" s="40"/>
      <c r="G410" s="40"/>
      <c r="H410" s="113"/>
      <c r="I410" s="146"/>
      <c r="J410" s="155"/>
      <c r="K410" s="156"/>
      <c r="L410" s="49"/>
      <c r="M410" s="15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9"/>
      <c r="B411" s="40"/>
      <c r="C411" s="41"/>
      <c r="D411" s="83" t="s">
        <v>493</v>
      </c>
      <c r="E411" s="40"/>
      <c r="F411" s="40"/>
      <c r="G411" s="40"/>
      <c r="H411" s="113"/>
      <c r="I411" s="146"/>
      <c r="J411" s="55"/>
      <c r="K411" s="53"/>
      <c r="L411" s="53"/>
      <c r="M411" s="14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9"/>
      <c r="B412" s="40"/>
      <c r="C412" s="41"/>
      <c r="D412" s="83" t="s">
        <v>494</v>
      </c>
      <c r="E412" s="40"/>
      <c r="F412" s="40"/>
      <c r="G412" s="40"/>
      <c r="H412" s="113"/>
      <c r="I412" s="146"/>
      <c r="J412" s="55"/>
      <c r="K412" s="53"/>
      <c r="L412" s="53"/>
      <c r="M412" s="14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9"/>
      <c r="B413" s="40"/>
      <c r="C413" s="41"/>
      <c r="D413" s="83" t="s">
        <v>495</v>
      </c>
      <c r="E413" s="40"/>
      <c r="F413" s="40"/>
      <c r="G413" s="40"/>
      <c r="H413" s="113"/>
      <c r="I413" s="146"/>
      <c r="J413" s="55"/>
      <c r="K413" s="53"/>
      <c r="L413" s="53"/>
      <c r="M413" s="14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9"/>
      <c r="B414" s="40"/>
      <c r="C414" s="41"/>
      <c r="D414" s="83" t="s">
        <v>496</v>
      </c>
      <c r="E414" s="40"/>
      <c r="F414" s="40"/>
      <c r="G414" s="40"/>
      <c r="H414" s="113"/>
      <c r="I414" s="146"/>
      <c r="J414" s="55"/>
      <c r="K414" s="53"/>
      <c r="L414" s="53"/>
      <c r="M414" s="14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9"/>
      <c r="B415" s="40"/>
      <c r="C415" s="41"/>
      <c r="D415" s="83" t="s">
        <v>497</v>
      </c>
      <c r="E415" s="40"/>
      <c r="F415" s="40"/>
      <c r="G415" s="40"/>
      <c r="H415" s="113"/>
      <c r="I415" s="146"/>
      <c r="J415" s="55"/>
      <c r="K415" s="53"/>
      <c r="L415" s="53"/>
      <c r="M415" s="14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9"/>
      <c r="B416" s="40"/>
      <c r="C416" s="41"/>
      <c r="D416" s="83" t="s">
        <v>498</v>
      </c>
      <c r="E416" s="40"/>
      <c r="F416" s="40"/>
      <c r="G416" s="40"/>
      <c r="H416" s="113"/>
      <c r="I416" s="146"/>
      <c r="J416" s="55"/>
      <c r="K416" s="53"/>
      <c r="L416" s="139"/>
      <c r="M416" s="15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5" t="s">
        <v>499</v>
      </c>
      <c r="B417" s="26"/>
      <c r="C417" s="27"/>
      <c r="D417" s="93" t="s">
        <v>434</v>
      </c>
      <c r="E417" s="26"/>
      <c r="F417" s="26"/>
      <c r="G417" s="26"/>
      <c r="H417" s="26"/>
      <c r="I417" s="151"/>
      <c r="J417" s="97"/>
      <c r="K417" s="153"/>
      <c r="L417" s="150"/>
      <c r="M417" s="15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9"/>
      <c r="B418" s="40"/>
      <c r="C418" s="41"/>
      <c r="D418" s="83" t="s">
        <v>500</v>
      </c>
      <c r="E418" s="40"/>
      <c r="F418" s="40"/>
      <c r="G418" s="40"/>
      <c r="H418" s="40"/>
      <c r="I418" s="146"/>
      <c r="J418" s="43"/>
      <c r="K418" s="52"/>
      <c r="L418" s="52"/>
      <c r="M418" s="14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9"/>
      <c r="B419" s="40"/>
      <c r="C419" s="41"/>
      <c r="D419" s="83" t="s">
        <v>501</v>
      </c>
      <c r="E419" s="40"/>
      <c r="F419" s="40"/>
      <c r="G419" s="40"/>
      <c r="H419" s="40"/>
      <c r="I419" s="146"/>
      <c r="J419" s="43"/>
      <c r="K419" s="52"/>
      <c r="L419" s="52"/>
      <c r="M419" s="14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9"/>
      <c r="B420" s="84"/>
      <c r="C420" s="110"/>
      <c r="D420" s="85" t="s">
        <v>502</v>
      </c>
      <c r="E420" s="84"/>
      <c r="F420" s="84"/>
      <c r="G420" s="84"/>
      <c r="H420" s="40"/>
      <c r="I420" s="146"/>
      <c r="J420" s="43"/>
      <c r="K420" s="52"/>
      <c r="L420" s="52"/>
      <c r="M420" s="14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9"/>
      <c r="B421" s="40"/>
      <c r="C421" s="41"/>
      <c r="D421" s="83" t="s">
        <v>503</v>
      </c>
      <c r="E421" s="40"/>
      <c r="F421" s="40"/>
      <c r="G421" s="40"/>
      <c r="H421" s="40"/>
      <c r="I421" s="146"/>
      <c r="J421" s="43"/>
      <c r="K421" s="52"/>
      <c r="L421" s="52"/>
      <c r="M421" s="14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9"/>
      <c r="B422" s="40"/>
      <c r="C422" s="41"/>
      <c r="D422" s="83" t="s">
        <v>504</v>
      </c>
      <c r="E422" s="40"/>
      <c r="F422" s="40"/>
      <c r="G422" s="40"/>
      <c r="H422" s="40"/>
      <c r="I422" s="146"/>
      <c r="J422" s="43"/>
      <c r="K422" s="52"/>
      <c r="L422" s="52"/>
      <c r="M422" s="14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9"/>
      <c r="B423" s="40"/>
      <c r="C423" s="41"/>
      <c r="D423" s="83" t="s">
        <v>505</v>
      </c>
      <c r="E423" s="40"/>
      <c r="F423" s="40"/>
      <c r="G423" s="40"/>
      <c r="H423" s="40"/>
      <c r="I423" s="146"/>
      <c r="J423" s="43"/>
      <c r="K423" s="52"/>
      <c r="L423" s="52"/>
      <c r="M423" s="14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9"/>
      <c r="B424" s="40"/>
      <c r="C424" s="41"/>
      <c r="D424" s="83" t="s">
        <v>506</v>
      </c>
      <c r="E424" s="40"/>
      <c r="F424" s="40"/>
      <c r="G424" s="40"/>
      <c r="H424" s="40"/>
      <c r="I424" s="146"/>
      <c r="J424" s="43"/>
      <c r="K424" s="52"/>
      <c r="L424" s="52"/>
      <c r="M424" s="14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9"/>
      <c r="B425" s="40"/>
      <c r="C425" s="41"/>
      <c r="D425" s="83" t="s">
        <v>507</v>
      </c>
      <c r="E425" s="40"/>
      <c r="F425" s="40"/>
      <c r="G425" s="40"/>
      <c r="H425" s="40"/>
      <c r="I425" s="146"/>
      <c r="J425" s="43"/>
      <c r="K425" s="52"/>
      <c r="L425" s="52"/>
      <c r="M425" s="14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45"/>
      <c r="B426" s="34"/>
      <c r="C426" s="35"/>
      <c r="D426" s="98" t="s">
        <v>508</v>
      </c>
      <c r="E426" s="34"/>
      <c r="F426" s="34"/>
      <c r="G426" s="34"/>
      <c r="H426" s="34"/>
      <c r="I426" s="152"/>
      <c r="J426" s="37"/>
      <c r="K426" s="76"/>
      <c r="L426" s="76"/>
      <c r="M426" s="15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54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54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54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54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54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54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5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5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48" t="s">
        <v>452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59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1" t="s">
        <v>426</v>
      </c>
      <c r="B437" s="12"/>
      <c r="C437" s="50"/>
      <c r="D437" s="11" t="s">
        <v>427</v>
      </c>
      <c r="E437" s="12"/>
      <c r="F437" s="12"/>
      <c r="G437" s="12"/>
      <c r="H437" s="12"/>
      <c r="I437" s="50"/>
      <c r="J437" s="51" t="s">
        <v>428</v>
      </c>
      <c r="K437" s="51" t="s">
        <v>428</v>
      </c>
      <c r="L437" s="144" t="s">
        <v>429</v>
      </c>
      <c r="M437" s="5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45"/>
      <c r="B438" s="1"/>
      <c r="C438" s="46"/>
      <c r="D438" s="145"/>
      <c r="E438" s="1"/>
      <c r="F438" s="1"/>
      <c r="G438" s="1"/>
      <c r="H438" s="113"/>
      <c r="I438" s="146"/>
      <c r="J438" s="55" t="s">
        <v>430</v>
      </c>
      <c r="K438" s="55" t="s">
        <v>431</v>
      </c>
      <c r="L438" s="16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3" t="s">
        <v>491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5"/>
      <c r="L439" s="16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9" t="s">
        <v>509</v>
      </c>
      <c r="B440" s="40"/>
      <c r="C440" s="41"/>
      <c r="D440" s="83" t="s">
        <v>434</v>
      </c>
      <c r="E440" s="40"/>
      <c r="F440" s="40"/>
      <c r="G440" s="40"/>
      <c r="H440" s="40"/>
      <c r="I440" s="146"/>
      <c r="J440" s="86"/>
      <c r="K440" s="149"/>
      <c r="L440" s="150"/>
      <c r="M440" s="15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9"/>
      <c r="B441" s="40"/>
      <c r="C441" s="41"/>
      <c r="D441" s="83" t="s">
        <v>510</v>
      </c>
      <c r="E441" s="40"/>
      <c r="F441" s="40"/>
      <c r="G441" s="40"/>
      <c r="H441" s="40"/>
      <c r="I441" s="146"/>
      <c r="J441" s="43"/>
      <c r="K441" s="52"/>
      <c r="L441" s="52"/>
      <c r="M441" s="14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9"/>
      <c r="B442" s="40"/>
      <c r="C442" s="41"/>
      <c r="D442" s="83" t="s">
        <v>511</v>
      </c>
      <c r="E442" s="40"/>
      <c r="F442" s="40"/>
      <c r="G442" s="40"/>
      <c r="H442" s="40"/>
      <c r="I442" s="146"/>
      <c r="J442" s="43"/>
      <c r="K442" s="52"/>
      <c r="L442" s="52"/>
      <c r="M442" s="14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9"/>
      <c r="B443" s="40"/>
      <c r="C443" s="41"/>
      <c r="D443" s="83" t="s">
        <v>512</v>
      </c>
      <c r="E443" s="40"/>
      <c r="F443" s="40"/>
      <c r="G443" s="40"/>
      <c r="H443" s="40"/>
      <c r="I443" s="146"/>
      <c r="J443" s="43"/>
      <c r="K443" s="52"/>
      <c r="L443" s="52"/>
      <c r="M443" s="14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9"/>
      <c r="B444" s="40"/>
      <c r="C444" s="41"/>
      <c r="D444" s="83" t="s">
        <v>513</v>
      </c>
      <c r="E444" s="40"/>
      <c r="F444" s="40"/>
      <c r="G444" s="40"/>
      <c r="H444" s="40"/>
      <c r="I444" s="146"/>
      <c r="J444" s="43"/>
      <c r="K444" s="52"/>
      <c r="L444" s="52"/>
      <c r="M444" s="14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9"/>
      <c r="B445" s="40"/>
      <c r="C445" s="41"/>
      <c r="D445" s="83" t="s">
        <v>514</v>
      </c>
      <c r="E445" s="40"/>
      <c r="F445" s="40"/>
      <c r="G445" s="40"/>
      <c r="H445" s="40"/>
      <c r="I445" s="146"/>
      <c r="J445" s="43"/>
      <c r="K445" s="52"/>
      <c r="L445" s="52"/>
      <c r="M445" s="14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9"/>
      <c r="B446" s="40"/>
      <c r="C446" s="41"/>
      <c r="D446" s="83" t="s">
        <v>515</v>
      </c>
      <c r="E446" s="40"/>
      <c r="F446" s="40"/>
      <c r="G446" s="40"/>
      <c r="H446" s="40"/>
      <c r="I446" s="146"/>
      <c r="J446" s="43"/>
      <c r="K446" s="52"/>
      <c r="L446" s="52"/>
      <c r="M446" s="14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9"/>
      <c r="B447" s="40"/>
      <c r="C447" s="41"/>
      <c r="D447" s="83" t="s">
        <v>516</v>
      </c>
      <c r="E447" s="40"/>
      <c r="F447" s="40"/>
      <c r="G447" s="40"/>
      <c r="H447" s="40"/>
      <c r="I447" s="146"/>
      <c r="J447" s="43"/>
      <c r="K447" s="52"/>
      <c r="L447" s="52"/>
      <c r="M447" s="14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9"/>
      <c r="B448" s="84"/>
      <c r="C448" s="110"/>
      <c r="D448" s="85" t="s">
        <v>517</v>
      </c>
      <c r="E448" s="84"/>
      <c r="F448" s="84"/>
      <c r="G448" s="84"/>
      <c r="H448" s="40"/>
      <c r="I448" s="146"/>
      <c r="J448" s="43"/>
      <c r="K448" s="52"/>
      <c r="L448" s="52"/>
      <c r="M448" s="14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9"/>
      <c r="B449" s="40"/>
      <c r="C449" s="41"/>
      <c r="D449" s="83" t="s">
        <v>518</v>
      </c>
      <c r="E449" s="40"/>
      <c r="F449" s="40"/>
      <c r="G449" s="40"/>
      <c r="H449" s="40"/>
      <c r="I449" s="146"/>
      <c r="J449" s="43"/>
      <c r="K449" s="52"/>
      <c r="L449" s="52"/>
      <c r="M449" s="14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9"/>
      <c r="B450" s="40"/>
      <c r="C450" s="41"/>
      <c r="D450" s="83" t="s">
        <v>519</v>
      </c>
      <c r="E450" s="40"/>
      <c r="F450" s="40"/>
      <c r="G450" s="40"/>
      <c r="H450" s="40"/>
      <c r="I450" s="146"/>
      <c r="J450" s="43"/>
      <c r="K450" s="52"/>
      <c r="L450" s="76"/>
      <c r="M450" s="15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5" t="s">
        <v>520</v>
      </c>
      <c r="B451" s="26"/>
      <c r="C451" s="27"/>
      <c r="D451" s="93" t="s">
        <v>434</v>
      </c>
      <c r="E451" s="26"/>
      <c r="F451" s="26"/>
      <c r="G451" s="26"/>
      <c r="H451" s="26"/>
      <c r="I451" s="151"/>
      <c r="J451" s="97"/>
      <c r="K451" s="153"/>
      <c r="L451" s="52"/>
      <c r="M451" s="14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9"/>
      <c r="B452" s="40"/>
      <c r="C452" s="41"/>
      <c r="D452" s="83" t="s">
        <v>521</v>
      </c>
      <c r="E452" s="40"/>
      <c r="F452" s="40"/>
      <c r="G452" s="40"/>
      <c r="H452" s="40"/>
      <c r="I452" s="146"/>
      <c r="J452" s="43"/>
      <c r="K452" s="52"/>
      <c r="L452" s="52"/>
      <c r="M452" s="14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9"/>
      <c r="B453" s="40"/>
      <c r="C453" s="41"/>
      <c r="D453" s="83" t="s">
        <v>522</v>
      </c>
      <c r="E453" s="40"/>
      <c r="F453" s="40"/>
      <c r="G453" s="40"/>
      <c r="H453" s="40"/>
      <c r="I453" s="146"/>
      <c r="J453" s="43"/>
      <c r="K453" s="52"/>
      <c r="L453" s="52"/>
      <c r="M453" s="14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9"/>
      <c r="B454" s="40"/>
      <c r="C454" s="41"/>
      <c r="D454" s="83" t="s">
        <v>523</v>
      </c>
      <c r="E454" s="40"/>
      <c r="F454" s="40"/>
      <c r="G454" s="40"/>
      <c r="H454" s="40"/>
      <c r="I454" s="146"/>
      <c r="J454" s="43"/>
      <c r="K454" s="52"/>
      <c r="L454" s="52"/>
      <c r="M454" s="14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9"/>
      <c r="B455" s="40"/>
      <c r="C455" s="41"/>
      <c r="D455" s="83" t="s">
        <v>524</v>
      </c>
      <c r="E455" s="40"/>
      <c r="F455" s="40"/>
      <c r="G455" s="40"/>
      <c r="H455" s="40"/>
      <c r="I455" s="146"/>
      <c r="J455" s="43"/>
      <c r="K455" s="52"/>
      <c r="L455" s="52"/>
      <c r="M455" s="14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9"/>
      <c r="B456" s="40"/>
      <c r="C456" s="41"/>
      <c r="D456" s="83" t="s">
        <v>525</v>
      </c>
      <c r="E456" s="40"/>
      <c r="F456" s="40"/>
      <c r="G456" s="40"/>
      <c r="H456" s="40"/>
      <c r="I456" s="146"/>
      <c r="J456" s="43"/>
      <c r="K456" s="52"/>
      <c r="L456" s="52"/>
      <c r="M456" s="14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9"/>
      <c r="B457" s="40"/>
      <c r="C457" s="41"/>
      <c r="D457" s="83" t="s">
        <v>526</v>
      </c>
      <c r="E457" s="40"/>
      <c r="F457" s="40"/>
      <c r="G457" s="40"/>
      <c r="H457" s="40"/>
      <c r="I457" s="146"/>
      <c r="J457" s="43"/>
      <c r="K457" s="52"/>
      <c r="L457" s="52"/>
      <c r="M457" s="14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9"/>
      <c r="B458" s="40"/>
      <c r="C458" s="41"/>
      <c r="D458" s="83" t="s">
        <v>527</v>
      </c>
      <c r="E458" s="40"/>
      <c r="F458" s="40"/>
      <c r="G458" s="40"/>
      <c r="H458" s="40"/>
      <c r="I458" s="146"/>
      <c r="J458" s="43"/>
      <c r="K458" s="52"/>
      <c r="L458" s="52"/>
      <c r="M458" s="14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9"/>
      <c r="B459" s="40"/>
      <c r="C459" s="41"/>
      <c r="D459" s="83" t="s">
        <v>528</v>
      </c>
      <c r="E459" s="40"/>
      <c r="F459" s="40"/>
      <c r="G459" s="40"/>
      <c r="H459" s="40"/>
      <c r="I459" s="146"/>
      <c r="J459" s="43"/>
      <c r="K459" s="52"/>
      <c r="L459" s="52"/>
      <c r="M459" s="14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45"/>
      <c r="B460" s="34"/>
      <c r="C460" s="35"/>
      <c r="D460" s="98" t="s">
        <v>529</v>
      </c>
      <c r="E460" s="34"/>
      <c r="F460" s="34"/>
      <c r="G460" s="34"/>
      <c r="H460" s="34"/>
      <c r="I460" s="152"/>
      <c r="J460" s="37"/>
      <c r="K460" s="76"/>
      <c r="L460" s="76"/>
      <c r="M460" s="15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48" t="s">
        <v>530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11" t="s">
        <v>531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11" t="s">
        <v>532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11" t="s">
        <v>533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11" t="s">
        <v>534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48" t="s">
        <v>535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46"/>
      <c r="C469" s="11" t="s">
        <v>426</v>
      </c>
      <c r="D469" s="12"/>
      <c r="E469" s="12"/>
      <c r="F469" s="12"/>
      <c r="G469" s="50"/>
      <c r="H469" s="160" t="s">
        <v>536</v>
      </c>
      <c r="I469" s="14"/>
      <c r="J469" s="14"/>
      <c r="K469" s="15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46"/>
      <c r="C470" s="145"/>
      <c r="D470" s="1"/>
      <c r="E470" s="1"/>
      <c r="F470" s="1"/>
      <c r="G470" s="46"/>
      <c r="H470" s="160" t="s">
        <v>428</v>
      </c>
      <c r="I470" s="47" t="s">
        <v>428</v>
      </c>
      <c r="J470" s="47" t="s">
        <v>537</v>
      </c>
      <c r="K470" s="47" t="s">
        <v>28</v>
      </c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46"/>
      <c r="C471" s="161"/>
      <c r="D471" s="158"/>
      <c r="E471" s="158"/>
      <c r="F471" s="158"/>
      <c r="G471" s="162"/>
      <c r="H471" s="160" t="s">
        <v>430</v>
      </c>
      <c r="I471" s="47" t="s">
        <v>431</v>
      </c>
      <c r="J471" s="47" t="s">
        <v>538</v>
      </c>
      <c r="K471" s="47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84"/>
      <c r="B472" s="110"/>
      <c r="C472" s="163" t="s">
        <v>539</v>
      </c>
      <c r="D472" s="164"/>
      <c r="E472" s="164"/>
      <c r="F472" s="164"/>
      <c r="G472" s="165"/>
      <c r="H472" s="166" t="str">
        <f t="shared" ref="H472:I472" si="1">J324</f>
        <v/>
      </c>
      <c r="I472" s="167" t="str">
        <f t="shared" si="1"/>
        <v/>
      </c>
      <c r="J472" s="167">
        <f t="shared" ref="J472:J481" si="3">I472-H472</f>
        <v>0</v>
      </c>
      <c r="K472" s="167" t="str">
        <f t="shared" ref="K472:K481" si="4">IF(J472&gt;-0.99,"3",IF(J472&gt;-1.99,"2",IF(J472&gt;-2.99,"1",IF(J472&gt;-3.99,"0"))))</f>
        <v>3</v>
      </c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84"/>
      <c r="B473" s="110"/>
      <c r="C473" s="163" t="s">
        <v>540</v>
      </c>
      <c r="D473" s="164"/>
      <c r="E473" s="164"/>
      <c r="F473" s="164"/>
      <c r="G473" s="165"/>
      <c r="H473" s="166" t="str">
        <f t="shared" ref="H473:I473" si="2">J333</f>
        <v/>
      </c>
      <c r="I473" s="167" t="str">
        <f t="shared" si="2"/>
        <v/>
      </c>
      <c r="J473" s="167">
        <f t="shared" si="3"/>
        <v>0</v>
      </c>
      <c r="K473" s="167" t="str">
        <f t="shared" si="4"/>
        <v>3</v>
      </c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84"/>
      <c r="B474" s="110"/>
      <c r="C474" s="163" t="s">
        <v>541</v>
      </c>
      <c r="D474" s="164"/>
      <c r="E474" s="164"/>
      <c r="F474" s="164"/>
      <c r="G474" s="165"/>
      <c r="H474" s="167" t="str">
        <f t="shared" ref="H474:I474" si="5">J351</f>
        <v/>
      </c>
      <c r="I474" s="167" t="str">
        <f t="shared" si="5"/>
        <v/>
      </c>
      <c r="J474" s="167">
        <f t="shared" si="3"/>
        <v>0</v>
      </c>
      <c r="K474" s="167" t="str">
        <f t="shared" si="4"/>
        <v>3</v>
      </c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84"/>
      <c r="B475" s="110"/>
      <c r="C475" s="163" t="s">
        <v>542</v>
      </c>
      <c r="D475" s="164"/>
      <c r="E475" s="164"/>
      <c r="F475" s="164"/>
      <c r="G475" s="165"/>
      <c r="H475" s="167" t="str">
        <f t="shared" ref="H475:I475" si="6">J362</f>
        <v/>
      </c>
      <c r="I475" s="167" t="str">
        <f t="shared" si="6"/>
        <v/>
      </c>
      <c r="J475" s="167">
        <f t="shared" si="3"/>
        <v>0</v>
      </c>
      <c r="K475" s="167" t="str">
        <f t="shared" si="4"/>
        <v>3</v>
      </c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84"/>
      <c r="B476" s="110"/>
      <c r="C476" s="163" t="s">
        <v>543</v>
      </c>
      <c r="D476" s="164"/>
      <c r="E476" s="164"/>
      <c r="F476" s="164"/>
      <c r="G476" s="165"/>
      <c r="H476" s="167" t="str">
        <f t="shared" ref="H476:I476" si="7">J382</f>
        <v/>
      </c>
      <c r="I476" s="167" t="str">
        <f t="shared" si="7"/>
        <v/>
      </c>
      <c r="J476" s="167">
        <f t="shared" si="3"/>
        <v>0</v>
      </c>
      <c r="K476" s="167" t="str">
        <f t="shared" si="4"/>
        <v>3</v>
      </c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84"/>
      <c r="B477" s="110"/>
      <c r="C477" s="163" t="s">
        <v>544</v>
      </c>
      <c r="D477" s="164"/>
      <c r="E477" s="164"/>
      <c r="F477" s="164"/>
      <c r="G477" s="165"/>
      <c r="H477" s="167" t="str">
        <f t="shared" ref="H477:I477" si="8">J390</f>
        <v/>
      </c>
      <c r="I477" s="167" t="str">
        <f t="shared" si="8"/>
        <v/>
      </c>
      <c r="J477" s="167">
        <f t="shared" si="3"/>
        <v>0</v>
      </c>
      <c r="K477" s="167" t="str">
        <f t="shared" si="4"/>
        <v>3</v>
      </c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84"/>
      <c r="B478" s="110"/>
      <c r="C478" s="163" t="s">
        <v>545</v>
      </c>
      <c r="D478" s="164"/>
      <c r="E478" s="164"/>
      <c r="F478" s="164"/>
      <c r="G478" s="165"/>
      <c r="H478" s="167" t="str">
        <f t="shared" ref="H478:I478" si="9">J410</f>
        <v/>
      </c>
      <c r="I478" s="167" t="str">
        <f t="shared" si="9"/>
        <v/>
      </c>
      <c r="J478" s="167">
        <f t="shared" si="3"/>
        <v>0</v>
      </c>
      <c r="K478" s="167" t="str">
        <f t="shared" si="4"/>
        <v>3</v>
      </c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84"/>
      <c r="B479" s="110"/>
      <c r="C479" s="163" t="s">
        <v>546</v>
      </c>
      <c r="D479" s="164"/>
      <c r="E479" s="164"/>
      <c r="F479" s="164"/>
      <c r="G479" s="165"/>
      <c r="H479" s="167" t="str">
        <f t="shared" ref="H479:I479" si="10">J417</f>
        <v/>
      </c>
      <c r="I479" s="167" t="str">
        <f t="shared" si="10"/>
        <v/>
      </c>
      <c r="J479" s="167">
        <f t="shared" si="3"/>
        <v>0</v>
      </c>
      <c r="K479" s="167" t="str">
        <f t="shared" si="4"/>
        <v>3</v>
      </c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84"/>
      <c r="B480" s="110"/>
      <c r="C480" s="163" t="s">
        <v>547</v>
      </c>
      <c r="D480" s="164"/>
      <c r="E480" s="164"/>
      <c r="F480" s="164"/>
      <c r="G480" s="165"/>
      <c r="H480" s="167" t="str">
        <f t="shared" ref="H480:I480" si="11">J440</f>
        <v/>
      </c>
      <c r="I480" s="167" t="str">
        <f t="shared" si="11"/>
        <v/>
      </c>
      <c r="J480" s="167">
        <f t="shared" si="3"/>
        <v>0</v>
      </c>
      <c r="K480" s="167" t="str">
        <f t="shared" si="4"/>
        <v>3</v>
      </c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84"/>
      <c r="B481" s="110"/>
      <c r="C481" s="163" t="s">
        <v>548</v>
      </c>
      <c r="D481" s="164"/>
      <c r="E481" s="164"/>
      <c r="F481" s="164"/>
      <c r="G481" s="165"/>
      <c r="H481" s="167" t="str">
        <f t="shared" ref="H481:I481" si="12">J451</f>
        <v/>
      </c>
      <c r="I481" s="167" t="str">
        <f t="shared" si="12"/>
        <v/>
      </c>
      <c r="J481" s="167">
        <f t="shared" si="3"/>
        <v>0</v>
      </c>
      <c r="K481" s="167" t="str">
        <f t="shared" si="4"/>
        <v>3</v>
      </c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84"/>
      <c r="B482" s="110"/>
      <c r="C482" s="168" t="s">
        <v>549</v>
      </c>
      <c r="D482" s="14"/>
      <c r="E482" s="14"/>
      <c r="F482" s="14"/>
      <c r="G482" s="14"/>
      <c r="H482" s="14"/>
      <c r="I482" s="14"/>
      <c r="J482" s="15"/>
      <c r="K482" s="167">
        <f>K472+K473+K474+K475+K476+K477+K478+K479+K480+K481</f>
        <v>30</v>
      </c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84"/>
      <c r="B483" s="110"/>
      <c r="C483" s="169" t="s">
        <v>550</v>
      </c>
      <c r="D483" s="12"/>
      <c r="E483" s="12"/>
      <c r="F483" s="12"/>
      <c r="G483" s="12"/>
      <c r="H483" s="12"/>
      <c r="I483" s="12"/>
      <c r="J483" s="50"/>
      <c r="K483" s="170">
        <f>K482/10/3</f>
        <v>1</v>
      </c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84"/>
      <c r="B484" s="110"/>
      <c r="C484" s="72"/>
      <c r="D484" s="73"/>
      <c r="E484" s="73"/>
      <c r="F484" s="73"/>
      <c r="G484" s="73"/>
      <c r="H484" s="73"/>
      <c r="I484" s="73"/>
      <c r="J484" s="74"/>
      <c r="K484" s="77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40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43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43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1" t="s">
        <v>551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5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41" t="s">
        <v>552</v>
      </c>
      <c r="M489" s="5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41" t="s">
        <v>553</v>
      </c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7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7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4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7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73" t="s">
        <v>554</v>
      </c>
      <c r="M493" s="5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74" t="s">
        <v>555</v>
      </c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59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5" t="s">
        <v>556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9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75" t="s">
        <v>557</v>
      </c>
      <c r="B498" s="12"/>
      <c r="C498" s="12"/>
      <c r="D498" s="12"/>
      <c r="E498" s="12"/>
      <c r="F498" s="12"/>
      <c r="G498" s="50"/>
      <c r="H498" s="11" t="s">
        <v>28</v>
      </c>
      <c r="I498" s="50"/>
      <c r="J498" s="11" t="s">
        <v>29</v>
      </c>
      <c r="K498" s="50"/>
      <c r="L498" s="11" t="s">
        <v>558</v>
      </c>
      <c r="M498" s="5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6"/>
      <c r="G499" s="54"/>
      <c r="H499" s="141" t="s">
        <v>559</v>
      </c>
      <c r="I499" s="54"/>
      <c r="J499" s="141" t="s">
        <v>560</v>
      </c>
      <c r="K499" s="54"/>
      <c r="L499" s="141" t="s">
        <v>561</v>
      </c>
      <c r="M499" s="5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47" t="s">
        <v>562</v>
      </c>
      <c r="B500" s="14"/>
      <c r="C500" s="14"/>
      <c r="D500" s="14"/>
      <c r="E500" s="14"/>
      <c r="F500" s="14"/>
      <c r="G500" s="15"/>
      <c r="H500" s="176">
        <f>L310</f>
        <v>0</v>
      </c>
      <c r="I500" s="15"/>
      <c r="J500" s="168">
        <v>70.0</v>
      </c>
      <c r="K500" s="15"/>
      <c r="L500" s="176">
        <f t="shared" ref="L500:L501" si="13">H500*J500</f>
        <v>0</v>
      </c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47" t="s">
        <v>563</v>
      </c>
      <c r="B501" s="14"/>
      <c r="C501" s="14"/>
      <c r="D501" s="14"/>
      <c r="E501" s="14"/>
      <c r="F501" s="14"/>
      <c r="G501" s="15"/>
      <c r="H501" s="176">
        <f>K483</f>
        <v>1</v>
      </c>
      <c r="I501" s="15"/>
      <c r="J501" s="168">
        <v>30.0</v>
      </c>
      <c r="K501" s="15"/>
      <c r="L501" s="176">
        <f t="shared" si="13"/>
        <v>30</v>
      </c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05"/>
      <c r="B502" s="158"/>
      <c r="C502" s="158"/>
      <c r="D502" s="158"/>
      <c r="E502" s="158"/>
      <c r="F502" s="177"/>
      <c r="G502" s="106"/>
      <c r="H502" s="178" t="s">
        <v>564</v>
      </c>
      <c r="I502" s="54"/>
      <c r="J502" s="179">
        <v>1.0</v>
      </c>
      <c r="K502" s="54"/>
      <c r="L502" s="180">
        <f>L500+L501</f>
        <v>30</v>
      </c>
      <c r="M502" s="5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63"/>
      <c r="B503" s="117"/>
      <c r="C503" s="117"/>
      <c r="D503" s="117"/>
      <c r="E503" s="117"/>
      <c r="F503" s="117"/>
      <c r="G503" s="164"/>
      <c r="H503" s="181" t="s">
        <v>565</v>
      </c>
      <c r="I503" s="14"/>
      <c r="J503" s="117"/>
      <c r="K503" s="182"/>
      <c r="L503" s="168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43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48" t="s">
        <v>566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59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83"/>
      <c r="B507" s="183"/>
      <c r="C507" s="183"/>
      <c r="D507" s="183"/>
      <c r="E507" s="183"/>
      <c r="F507" s="184" t="s">
        <v>565</v>
      </c>
      <c r="G507" s="14"/>
      <c r="H507" s="185" t="s">
        <v>567</v>
      </c>
      <c r="I507" s="15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83"/>
      <c r="B508" s="183"/>
      <c r="C508" s="183"/>
      <c r="D508" s="183"/>
      <c r="E508" s="183"/>
      <c r="F508" s="186" t="s">
        <v>568</v>
      </c>
      <c r="G508" s="50"/>
      <c r="H508" s="187" t="s">
        <v>569</v>
      </c>
      <c r="I508" s="50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83"/>
      <c r="B509" s="183"/>
      <c r="C509" s="183"/>
      <c r="D509" s="183"/>
      <c r="E509" s="183"/>
      <c r="F509" s="188" t="s">
        <v>570</v>
      </c>
      <c r="G509" s="54"/>
      <c r="H509" s="189" t="s">
        <v>571</v>
      </c>
      <c r="I509" s="54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83"/>
      <c r="B510" s="183"/>
      <c r="C510" s="183"/>
      <c r="D510" s="183"/>
      <c r="E510" s="183"/>
      <c r="F510" s="188" t="s">
        <v>572</v>
      </c>
      <c r="G510" s="54"/>
      <c r="H510" s="189" t="s">
        <v>573</v>
      </c>
      <c r="I510" s="54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83"/>
      <c r="B511" s="183"/>
      <c r="C511" s="183"/>
      <c r="D511" s="183"/>
      <c r="E511" s="183"/>
      <c r="F511" s="188" t="s">
        <v>574</v>
      </c>
      <c r="G511" s="54"/>
      <c r="H511" s="189" t="s">
        <v>575</v>
      </c>
      <c r="I511" s="54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90"/>
      <c r="B512" s="2"/>
      <c r="C512" s="2"/>
      <c r="D512" s="2"/>
      <c r="E512" s="2"/>
      <c r="F512" s="191" t="s">
        <v>576</v>
      </c>
      <c r="G512" s="74"/>
      <c r="H512" s="192" t="s">
        <v>577</v>
      </c>
      <c r="I512" s="74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90"/>
      <c r="B513" s="2"/>
      <c r="C513" s="2"/>
      <c r="D513" s="2"/>
      <c r="E513" s="2"/>
      <c r="F513" s="183"/>
      <c r="G513" s="183"/>
      <c r="H513" s="193"/>
      <c r="I513" s="19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90" t="s">
        <v>578</v>
      </c>
      <c r="B514" s="2"/>
      <c r="C514" s="2"/>
      <c r="D514" s="2"/>
      <c r="E514" s="2"/>
      <c r="F514" s="183"/>
      <c r="G514" s="183"/>
      <c r="H514" s="193"/>
      <c r="I514" s="19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94" t="s">
        <v>579</v>
      </c>
      <c r="B515" s="195"/>
      <c r="C515" s="195"/>
      <c r="D515" s="195"/>
      <c r="E515" s="195"/>
      <c r="F515" s="195"/>
      <c r="G515" s="195"/>
      <c r="H515" s="195"/>
      <c r="I515" s="195"/>
      <c r="J515" s="196"/>
      <c r="K515" s="196"/>
      <c r="L515" s="196"/>
      <c r="M515" s="15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85" t="s">
        <v>580</v>
      </c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3"/>
      <c r="M516" s="14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85" t="s">
        <v>581</v>
      </c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14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45" t="s">
        <v>582</v>
      </c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14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85" t="s">
        <v>583</v>
      </c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14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85" t="s">
        <v>584</v>
      </c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14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61"/>
      <c r="B521" s="197"/>
      <c r="C521" s="197"/>
      <c r="D521" s="197"/>
      <c r="E521" s="197"/>
      <c r="F521" s="197"/>
      <c r="G521" s="197"/>
      <c r="H521" s="197"/>
      <c r="I521" s="197"/>
      <c r="J521" s="198"/>
      <c r="K521" s="198"/>
      <c r="L521" s="198"/>
      <c r="M521" s="15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54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5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5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1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41" t="s">
        <v>585</v>
      </c>
      <c r="M526" s="5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41" t="s">
        <v>586</v>
      </c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4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7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4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7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73" t="s">
        <v>587</v>
      </c>
      <c r="M530" s="5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73" t="s">
        <v>588</v>
      </c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0"/>
      <c r="B532" s="198"/>
      <c r="C532" s="198"/>
      <c r="D532" s="198"/>
      <c r="E532" s="198"/>
      <c r="F532" s="198"/>
      <c r="G532" s="198"/>
      <c r="H532" s="198"/>
      <c r="I532" s="198"/>
      <c r="J532" s="198"/>
      <c r="K532" s="198"/>
      <c r="L532" s="198"/>
      <c r="M532" s="20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13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01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01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01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01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01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01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5">
    <mergeCell ref="A61:C61"/>
    <mergeCell ref="A62:C62"/>
    <mergeCell ref="A75:C75"/>
    <mergeCell ref="A76:C76"/>
    <mergeCell ref="A77:C77"/>
    <mergeCell ref="A78:M78"/>
    <mergeCell ref="A79:C79"/>
    <mergeCell ref="D79:H79"/>
    <mergeCell ref="J79:J80"/>
    <mergeCell ref="A80:C80"/>
    <mergeCell ref="D80:H80"/>
    <mergeCell ref="A104:M104"/>
    <mergeCell ref="A105:D105"/>
    <mergeCell ref="A131:M131"/>
    <mergeCell ref="E105:H105"/>
    <mergeCell ref="E106:H106"/>
    <mergeCell ref="J105:J106"/>
    <mergeCell ref="J133:J134"/>
    <mergeCell ref="A157:M157"/>
    <mergeCell ref="J158:J159"/>
    <mergeCell ref="A181:I181"/>
    <mergeCell ref="A183:M183"/>
    <mergeCell ref="A185:E185"/>
    <mergeCell ref="A210:M210"/>
    <mergeCell ref="A211:D211"/>
    <mergeCell ref="E211:H211"/>
    <mergeCell ref="J211:J212"/>
    <mergeCell ref="E212:H212"/>
    <mergeCell ref="A234:I234"/>
    <mergeCell ref="A237:M237"/>
    <mergeCell ref="A238:E238"/>
    <mergeCell ref="F238:H238"/>
    <mergeCell ref="F239:H239"/>
    <mergeCell ref="A248:E248"/>
    <mergeCell ref="F248:H248"/>
    <mergeCell ref="F249:H249"/>
    <mergeCell ref="A262:I262"/>
    <mergeCell ref="A264:M264"/>
    <mergeCell ref="A266:E266"/>
    <mergeCell ref="F266:H266"/>
    <mergeCell ref="F267:H267"/>
    <mergeCell ref="A292:M292"/>
    <mergeCell ref="D293:H293"/>
    <mergeCell ref="J293:J294"/>
    <mergeCell ref="D294:H294"/>
    <mergeCell ref="A293:C293"/>
    <mergeCell ref="A294:C294"/>
    <mergeCell ref="A308:I308"/>
    <mergeCell ref="A309:I309"/>
    <mergeCell ref="A310:I310"/>
    <mergeCell ref="A311:I311"/>
    <mergeCell ref="A319:L319"/>
    <mergeCell ref="A321:C321"/>
    <mergeCell ref="D321:I321"/>
    <mergeCell ref="L321:M323"/>
    <mergeCell ref="A347:L347"/>
    <mergeCell ref="A348:C348"/>
    <mergeCell ref="D348:I348"/>
    <mergeCell ref="L348:M350"/>
    <mergeCell ref="A350:K350"/>
    <mergeCell ref="A377:L377"/>
    <mergeCell ref="A379:C379"/>
    <mergeCell ref="D379:I379"/>
    <mergeCell ref="L379:M381"/>
    <mergeCell ref="A381:K381"/>
    <mergeCell ref="A405:L405"/>
    <mergeCell ref="A407:C407"/>
    <mergeCell ref="D407:I407"/>
    <mergeCell ref="L407:M409"/>
    <mergeCell ref="A435:L435"/>
    <mergeCell ref="A437:C437"/>
    <mergeCell ref="D437:I437"/>
    <mergeCell ref="L437:M439"/>
    <mergeCell ref="A439:K439"/>
    <mergeCell ref="A463:M463"/>
    <mergeCell ref="A464:M464"/>
    <mergeCell ref="A465:M465"/>
    <mergeCell ref="A466:M466"/>
    <mergeCell ref="A467:M467"/>
    <mergeCell ref="A468:M468"/>
    <mergeCell ref="H498:I498"/>
    <mergeCell ref="H499:I499"/>
    <mergeCell ref="H502:I502"/>
    <mergeCell ref="J502:K502"/>
    <mergeCell ref="L502:M502"/>
    <mergeCell ref="H503:I503"/>
    <mergeCell ref="L503:M503"/>
    <mergeCell ref="J499:K499"/>
    <mergeCell ref="L499:M499"/>
    <mergeCell ref="A490:M490"/>
    <mergeCell ref="A493:M493"/>
    <mergeCell ref="A494:M494"/>
    <mergeCell ref="A496:M496"/>
    <mergeCell ref="A498:G499"/>
    <mergeCell ref="J498:K498"/>
    <mergeCell ref="L498:M498"/>
    <mergeCell ref="A500:G500"/>
    <mergeCell ref="H500:I500"/>
    <mergeCell ref="J500:K500"/>
    <mergeCell ref="L500:M500"/>
    <mergeCell ref="H501:I501"/>
    <mergeCell ref="J501:K501"/>
    <mergeCell ref="L501:M501"/>
    <mergeCell ref="A501:G501"/>
    <mergeCell ref="A505:M505"/>
    <mergeCell ref="F507:G507"/>
    <mergeCell ref="H507:I507"/>
    <mergeCell ref="F508:G508"/>
    <mergeCell ref="H508:I508"/>
    <mergeCell ref="H509:I509"/>
    <mergeCell ref="A526:M526"/>
    <mergeCell ref="A527:M527"/>
    <mergeCell ref="A530:M530"/>
    <mergeCell ref="A531:M531"/>
    <mergeCell ref="F509:G509"/>
    <mergeCell ref="F510:G510"/>
    <mergeCell ref="H510:I510"/>
    <mergeCell ref="F511:G511"/>
    <mergeCell ref="H511:I511"/>
    <mergeCell ref="F512:G512"/>
    <mergeCell ref="H512:I512"/>
    <mergeCell ref="A2:M2"/>
    <mergeCell ref="A4:M4"/>
    <mergeCell ref="A5:M5"/>
    <mergeCell ref="A6:M6"/>
    <mergeCell ref="A8:M8"/>
    <mergeCell ref="A10:M10"/>
    <mergeCell ref="A11:M11"/>
    <mergeCell ref="A12:M12"/>
    <mergeCell ref="A13:M13"/>
    <mergeCell ref="B15:F17"/>
    <mergeCell ref="G15:L15"/>
    <mergeCell ref="B22:K22"/>
    <mergeCell ref="A24:M24"/>
    <mergeCell ref="F26:H26"/>
    <mergeCell ref="A26:E26"/>
    <mergeCell ref="A27:E27"/>
    <mergeCell ref="F27:H27"/>
    <mergeCell ref="A28:E28"/>
    <mergeCell ref="F28:H28"/>
    <mergeCell ref="A29:E29"/>
    <mergeCell ref="F29:H29"/>
    <mergeCell ref="A30:E30"/>
    <mergeCell ref="F30:H30"/>
    <mergeCell ref="A36:E36"/>
    <mergeCell ref="F36:H36"/>
    <mergeCell ref="A37:E37"/>
    <mergeCell ref="A41:E41"/>
    <mergeCell ref="A42:E42"/>
    <mergeCell ref="F42:H50"/>
    <mergeCell ref="A52:M52"/>
    <mergeCell ref="A53:C53"/>
    <mergeCell ref="D53:H53"/>
    <mergeCell ref="J53:J54"/>
    <mergeCell ref="A54:C54"/>
    <mergeCell ref="D54:H54"/>
    <mergeCell ref="F185:H185"/>
    <mergeCell ref="F186:H186"/>
    <mergeCell ref="C469:G469"/>
    <mergeCell ref="H469:K469"/>
    <mergeCell ref="C482:J482"/>
    <mergeCell ref="C483:J484"/>
    <mergeCell ref="K483:K484"/>
    <mergeCell ref="A488:M488"/>
    <mergeCell ref="A489:M489"/>
  </mergeCells>
  <printOptions/>
  <pageMargins bottom="0.1968503937007874" footer="0.0" header="0.0" left="0.3937007874015748" right="0.3937007874015748" top="0.1968503937007874"/>
  <pageSetup paperSize="9" scale="9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88"/>
    <col customWidth="1" min="3" max="3" width="7.13"/>
    <col customWidth="1" min="4" max="4" width="6.5"/>
    <col customWidth="1" min="5" max="5" width="8.0"/>
    <col customWidth="1" min="6" max="7" width="11.13"/>
    <col customWidth="1" min="8" max="8" width="11.5"/>
    <col customWidth="1" min="9" max="9" width="11.25"/>
    <col customWidth="1" min="10" max="10" width="11.75"/>
    <col customWidth="1" min="11" max="11" width="10.0"/>
    <col customWidth="1" min="12" max="12" width="10.25"/>
    <col customWidth="1" min="13" max="13" width="9.5"/>
    <col customWidth="1" min="14" max="26" width="7.88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7" t="s">
        <v>589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" t="s">
        <v>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" t="s">
        <v>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8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9"/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/>
      <c r="B15" s="11"/>
      <c r="C15" s="12"/>
      <c r="D15" s="12"/>
      <c r="E15" s="12"/>
      <c r="F15" s="12"/>
      <c r="G15" s="13" t="s">
        <v>9</v>
      </c>
      <c r="H15" s="14"/>
      <c r="I15" s="14"/>
      <c r="J15" s="14"/>
      <c r="K15" s="14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/>
      <c r="B16" s="16"/>
      <c r="G16" s="11" t="s">
        <v>10</v>
      </c>
      <c r="H16" s="17" t="s">
        <v>11</v>
      </c>
      <c r="I16" s="18" t="s">
        <v>12</v>
      </c>
      <c r="J16" s="17" t="s">
        <v>13</v>
      </c>
      <c r="K16" s="17" t="s">
        <v>14</v>
      </c>
      <c r="L16" s="19" t="s"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0"/>
      <c r="B17" s="16"/>
      <c r="G17" s="20" t="s">
        <v>16</v>
      </c>
      <c r="H17" s="21" t="s">
        <v>17</v>
      </c>
      <c r="I17" s="22" t="s">
        <v>18</v>
      </c>
      <c r="J17" s="21" t="s">
        <v>19</v>
      </c>
      <c r="K17" s="21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4"/>
      <c r="B18" s="25" t="s">
        <v>20</v>
      </c>
      <c r="C18" s="26"/>
      <c r="D18" s="26"/>
      <c r="E18" s="26"/>
      <c r="F18" s="27"/>
      <c r="G18" s="28">
        <v>45.0</v>
      </c>
      <c r="H18" s="29">
        <v>20.0</v>
      </c>
      <c r="I18" s="28">
        <v>10.0</v>
      </c>
      <c r="J18" s="29">
        <v>5.0</v>
      </c>
      <c r="K18" s="29">
        <v>10.0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31"/>
      <c r="B19" s="32"/>
      <c r="C19" s="33"/>
      <c r="D19" s="33"/>
      <c r="E19" s="34"/>
      <c r="F19" s="35"/>
      <c r="G19" s="36"/>
      <c r="H19" s="37"/>
      <c r="I19" s="36"/>
      <c r="J19" s="37"/>
      <c r="K19" s="3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4"/>
      <c r="B20" s="39" t="s">
        <v>21</v>
      </c>
      <c r="C20" s="40"/>
      <c r="D20" s="40"/>
      <c r="E20" s="40"/>
      <c r="F20" s="41"/>
      <c r="G20" s="42">
        <v>55.0</v>
      </c>
      <c r="H20" s="43">
        <v>30.0</v>
      </c>
      <c r="I20" s="42">
        <v>20.0</v>
      </c>
      <c r="J20" s="43">
        <v>15.0</v>
      </c>
      <c r="K20" s="43">
        <v>20.0</v>
      </c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4"/>
      <c r="B21" s="45" t="s">
        <v>22</v>
      </c>
      <c r="C21" s="34"/>
      <c r="D21" s="34"/>
      <c r="E21" s="34"/>
      <c r="F21" s="35"/>
      <c r="G21" s="36"/>
      <c r="H21" s="37"/>
      <c r="I21" s="36"/>
      <c r="J21" s="37"/>
      <c r="K21" s="37"/>
      <c r="L21" s="3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6"/>
      <c r="B22" s="13" t="s">
        <v>23</v>
      </c>
      <c r="C22" s="14"/>
      <c r="D22" s="14"/>
      <c r="E22" s="14"/>
      <c r="F22" s="14"/>
      <c r="G22" s="14"/>
      <c r="H22" s="14"/>
      <c r="I22" s="14"/>
      <c r="J22" s="14"/>
      <c r="K22" s="15"/>
      <c r="L22" s="47">
        <v>100.0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48"/>
      <c r="K23" s="48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8" t="s">
        <v>590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9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9" t="s">
        <v>25</v>
      </c>
      <c r="B26" s="12"/>
      <c r="C26" s="12"/>
      <c r="D26" s="12"/>
      <c r="E26" s="12"/>
      <c r="F26" s="49" t="s">
        <v>26</v>
      </c>
      <c r="G26" s="12"/>
      <c r="H26" s="50"/>
      <c r="I26" s="51" t="s">
        <v>27</v>
      </c>
      <c r="J26" s="51" t="s">
        <v>28</v>
      </c>
      <c r="K26" s="51" t="s">
        <v>29</v>
      </c>
      <c r="L26" s="51" t="s">
        <v>28</v>
      </c>
      <c r="M26" s="51" t="s">
        <v>30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3"/>
      <c r="F27" s="53" t="s">
        <v>160</v>
      </c>
      <c r="H27" s="54"/>
      <c r="I27" s="55"/>
      <c r="J27" s="55"/>
      <c r="K27" s="55"/>
      <c r="L27" s="55" t="s">
        <v>33</v>
      </c>
      <c r="M27" s="55" t="s">
        <v>34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6" t="s">
        <v>35</v>
      </c>
      <c r="B28" s="14"/>
      <c r="C28" s="14"/>
      <c r="D28" s="14"/>
      <c r="E28" s="14"/>
      <c r="F28" s="57"/>
      <c r="G28" s="14"/>
      <c r="H28" s="15"/>
      <c r="I28" s="58" t="s">
        <v>36</v>
      </c>
      <c r="J28" s="58"/>
      <c r="K28" s="58">
        <v>45.0</v>
      </c>
      <c r="L28" s="58"/>
      <c r="M28" s="5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6" t="s">
        <v>37</v>
      </c>
      <c r="B29" s="14"/>
      <c r="C29" s="14"/>
      <c r="D29" s="14"/>
      <c r="E29" s="14"/>
      <c r="F29" s="57"/>
      <c r="G29" s="14"/>
      <c r="H29" s="15"/>
      <c r="I29" s="58"/>
      <c r="J29" s="58"/>
      <c r="K29" s="58">
        <v>28.0</v>
      </c>
      <c r="L29" s="58"/>
      <c r="M29" s="5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6" t="s">
        <v>38</v>
      </c>
      <c r="B30" s="14"/>
      <c r="C30" s="14"/>
      <c r="D30" s="14"/>
      <c r="E30" s="14"/>
      <c r="F30" s="57"/>
      <c r="G30" s="14"/>
      <c r="H30" s="15"/>
      <c r="I30" s="58"/>
      <c r="J30" s="59"/>
      <c r="K30" s="58">
        <v>22.0</v>
      </c>
      <c r="L30" s="60">
        <f>(J30*K30)/100</f>
        <v>0</v>
      </c>
      <c r="M30" s="5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61" t="s">
        <v>39</v>
      </c>
      <c r="B31" s="62"/>
      <c r="C31" s="62"/>
      <c r="D31" s="62"/>
      <c r="E31" s="40"/>
      <c r="F31" s="61" t="s">
        <v>591</v>
      </c>
      <c r="G31" s="62"/>
      <c r="H31" s="41"/>
      <c r="I31" s="43" t="s">
        <v>61</v>
      </c>
      <c r="J31" s="43"/>
      <c r="K31" s="43"/>
      <c r="L31" s="43"/>
      <c r="M31" s="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61" t="s">
        <v>41</v>
      </c>
      <c r="B32" s="62"/>
      <c r="C32" s="62"/>
      <c r="D32" s="62"/>
      <c r="E32" s="40"/>
      <c r="F32" s="61" t="s">
        <v>592</v>
      </c>
      <c r="G32" s="62"/>
      <c r="H32" s="41"/>
      <c r="I32" s="43" t="s">
        <v>36</v>
      </c>
      <c r="J32" s="43"/>
      <c r="K32" s="43"/>
      <c r="L32" s="43"/>
      <c r="M32" s="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1" t="s">
        <v>43</v>
      </c>
      <c r="B33" s="62"/>
      <c r="C33" s="62"/>
      <c r="D33" s="62"/>
      <c r="E33" s="40"/>
      <c r="F33" s="61" t="s">
        <v>593</v>
      </c>
      <c r="G33" s="62"/>
      <c r="H33" s="41"/>
      <c r="I33" s="43" t="s">
        <v>36</v>
      </c>
      <c r="J33" s="43"/>
      <c r="K33" s="43"/>
      <c r="L33" s="43"/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61" t="s">
        <v>45</v>
      </c>
      <c r="B34" s="62"/>
      <c r="C34" s="62"/>
      <c r="D34" s="62"/>
      <c r="E34" s="40"/>
      <c r="F34" s="61" t="s">
        <v>594</v>
      </c>
      <c r="G34" s="62"/>
      <c r="H34" s="41"/>
      <c r="I34" s="43" t="s">
        <v>36</v>
      </c>
      <c r="J34" s="43"/>
      <c r="K34" s="43"/>
      <c r="L34" s="43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61" t="s">
        <v>47</v>
      </c>
      <c r="B35" s="62"/>
      <c r="C35" s="62"/>
      <c r="D35" s="62"/>
      <c r="E35" s="40"/>
      <c r="F35" s="61" t="s">
        <v>595</v>
      </c>
      <c r="G35" s="62"/>
      <c r="H35" s="41"/>
      <c r="I35" s="43" t="s">
        <v>36</v>
      </c>
      <c r="J35" s="43"/>
      <c r="K35" s="43"/>
      <c r="L35" s="43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63" t="s">
        <v>49</v>
      </c>
      <c r="B36" s="14"/>
      <c r="C36" s="14"/>
      <c r="D36" s="14"/>
      <c r="E36" s="14"/>
      <c r="F36" s="63" t="s">
        <v>50</v>
      </c>
      <c r="G36" s="14"/>
      <c r="H36" s="15"/>
      <c r="I36" s="58" t="s">
        <v>36</v>
      </c>
      <c r="J36" s="59"/>
      <c r="K36" s="58">
        <v>6.0</v>
      </c>
      <c r="L36" s="60">
        <f>J36*K36/100</f>
        <v>0</v>
      </c>
      <c r="M36" s="5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9" t="s">
        <v>51</v>
      </c>
      <c r="F37" s="61" t="s">
        <v>596</v>
      </c>
      <c r="G37" s="62"/>
      <c r="H37" s="41"/>
      <c r="I37" s="43" t="s">
        <v>36</v>
      </c>
      <c r="J37" s="43"/>
      <c r="K37" s="43"/>
      <c r="L37" s="43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4" t="s">
        <v>597</v>
      </c>
      <c r="B38" s="62"/>
      <c r="C38" s="62"/>
      <c r="D38" s="62"/>
      <c r="E38" s="40"/>
      <c r="F38" s="61" t="s">
        <v>598</v>
      </c>
      <c r="G38" s="62"/>
      <c r="H38" s="41"/>
      <c r="I38" s="43"/>
      <c r="J38" s="43"/>
      <c r="K38" s="43"/>
      <c r="L38" s="43"/>
      <c r="M38" s="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1" t="s">
        <v>55</v>
      </c>
      <c r="B39" s="62"/>
      <c r="C39" s="62"/>
      <c r="D39" s="62"/>
      <c r="E39" s="40"/>
      <c r="F39" s="61" t="s">
        <v>599</v>
      </c>
      <c r="G39" s="62"/>
      <c r="H39" s="41"/>
      <c r="I39" s="43"/>
      <c r="J39" s="43"/>
      <c r="K39" s="43"/>
      <c r="L39" s="43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1" t="s">
        <v>57</v>
      </c>
      <c r="B40" s="62"/>
      <c r="C40" s="62"/>
      <c r="D40" s="62"/>
      <c r="E40" s="40"/>
      <c r="F40" s="61" t="s">
        <v>600</v>
      </c>
      <c r="G40" s="62"/>
      <c r="H40" s="41"/>
      <c r="I40" s="43"/>
      <c r="J40" s="43"/>
      <c r="K40" s="43"/>
      <c r="L40" s="43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9"/>
      <c r="F41" s="61" t="s">
        <v>601</v>
      </c>
      <c r="G41" s="62"/>
      <c r="H41" s="41"/>
      <c r="I41" s="43"/>
      <c r="J41" s="43"/>
      <c r="K41" s="43"/>
      <c r="L41" s="43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9" t="s">
        <v>60</v>
      </c>
      <c r="F42" s="65"/>
      <c r="H42" s="54"/>
      <c r="I42" s="43" t="s">
        <v>61</v>
      </c>
      <c r="J42" s="43"/>
      <c r="K42" s="43"/>
      <c r="L42" s="43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64" t="s">
        <v>602</v>
      </c>
      <c r="B43" s="66"/>
      <c r="C43" s="66"/>
      <c r="D43" s="66"/>
      <c r="E43" s="67"/>
      <c r="F43" s="16"/>
      <c r="H43" s="54"/>
      <c r="I43" s="43"/>
      <c r="J43" s="43"/>
      <c r="K43" s="43"/>
      <c r="L43" s="43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61" t="s">
        <v>63</v>
      </c>
      <c r="B44" s="66"/>
      <c r="C44" s="66"/>
      <c r="D44" s="66"/>
      <c r="E44" s="67"/>
      <c r="F44" s="16"/>
      <c r="H44" s="54"/>
      <c r="I44" s="43"/>
      <c r="J44" s="43"/>
      <c r="K44" s="43"/>
      <c r="L44" s="43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64" t="s">
        <v>603</v>
      </c>
      <c r="B45" s="66"/>
      <c r="C45" s="66"/>
      <c r="D45" s="66"/>
      <c r="E45" s="67"/>
      <c r="F45" s="16"/>
      <c r="H45" s="54"/>
      <c r="I45" s="43" t="s">
        <v>61</v>
      </c>
      <c r="J45" s="43"/>
      <c r="K45" s="43"/>
      <c r="L45" s="43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64" t="s">
        <v>604</v>
      </c>
      <c r="B46" s="66"/>
      <c r="C46" s="66"/>
      <c r="D46" s="66"/>
      <c r="E46" s="67"/>
      <c r="F46" s="16"/>
      <c r="H46" s="54"/>
      <c r="I46" s="43" t="s">
        <v>61</v>
      </c>
      <c r="J46" s="43"/>
      <c r="K46" s="43"/>
      <c r="L46" s="43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64" t="s">
        <v>605</v>
      </c>
      <c r="B47" s="66"/>
      <c r="C47" s="66"/>
      <c r="D47" s="66"/>
      <c r="E47" s="67"/>
      <c r="F47" s="16"/>
      <c r="H47" s="54"/>
      <c r="I47" s="43" t="s">
        <v>36</v>
      </c>
      <c r="J47" s="43"/>
      <c r="K47" s="43"/>
      <c r="L47" s="43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69" t="s">
        <v>606</v>
      </c>
      <c r="B48" s="70"/>
      <c r="C48" s="70"/>
      <c r="D48" s="70"/>
      <c r="E48" s="71"/>
      <c r="F48" s="72"/>
      <c r="G48" s="73"/>
      <c r="H48" s="74"/>
      <c r="I48" s="37" t="s">
        <v>70</v>
      </c>
      <c r="J48" s="37"/>
      <c r="K48" s="37"/>
      <c r="L48" s="37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8" t="s">
        <v>607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78" t="s">
        <v>402</v>
      </c>
      <c r="B53" s="79"/>
      <c r="C53" s="79"/>
      <c r="D53" s="49" t="s">
        <v>73</v>
      </c>
      <c r="E53" s="12"/>
      <c r="F53" s="12"/>
      <c r="G53" s="12"/>
      <c r="H53" s="50"/>
      <c r="I53" s="51" t="s">
        <v>74</v>
      </c>
      <c r="J53" s="75" t="s">
        <v>75</v>
      </c>
      <c r="K53" s="51" t="s">
        <v>29</v>
      </c>
      <c r="L53" s="51" t="s">
        <v>28</v>
      </c>
      <c r="M53" s="51" t="s">
        <v>30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02" t="s">
        <v>403</v>
      </c>
      <c r="B54" s="203"/>
      <c r="C54" s="203"/>
      <c r="D54" s="53" t="s">
        <v>160</v>
      </c>
      <c r="H54" s="54"/>
      <c r="I54" s="55" t="s">
        <v>77</v>
      </c>
      <c r="J54" s="77"/>
      <c r="K54" s="55"/>
      <c r="L54" s="55" t="s">
        <v>33</v>
      </c>
      <c r="M54" s="55" t="s">
        <v>34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78" t="s">
        <v>78</v>
      </c>
      <c r="B55" s="79"/>
      <c r="C55" s="79"/>
      <c r="D55" s="78"/>
      <c r="E55" s="79"/>
      <c r="F55" s="79"/>
      <c r="G55" s="79"/>
      <c r="H55" s="80"/>
      <c r="I55" s="51"/>
      <c r="J55" s="51"/>
      <c r="K55" s="51">
        <v>17.0</v>
      </c>
      <c r="L55" s="51"/>
      <c r="M55" s="5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2" t="s">
        <v>16</v>
      </c>
      <c r="B56" s="33"/>
      <c r="C56" s="33"/>
      <c r="D56" s="32"/>
      <c r="E56" s="81"/>
      <c r="F56" s="81"/>
      <c r="G56" s="81"/>
      <c r="H56" s="82"/>
      <c r="I56" s="37"/>
      <c r="J56" s="37"/>
      <c r="K56" s="37"/>
      <c r="L56" s="37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83" t="s">
        <v>608</v>
      </c>
      <c r="B57" s="84"/>
      <c r="C57" s="84"/>
      <c r="D57" s="85" t="s">
        <v>609</v>
      </c>
      <c r="E57" s="84"/>
      <c r="F57" s="84"/>
      <c r="G57" s="40"/>
      <c r="H57" s="41"/>
      <c r="I57" s="43"/>
      <c r="J57" s="86"/>
      <c r="K57" s="43">
        <v>2.0</v>
      </c>
      <c r="L57" s="128">
        <f>J57*K57/100</f>
        <v>0</v>
      </c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9" t="s">
        <v>81</v>
      </c>
      <c r="B58" s="84"/>
      <c r="C58" s="84"/>
      <c r="D58" s="85" t="s">
        <v>610</v>
      </c>
      <c r="E58" s="84"/>
      <c r="F58" s="84"/>
      <c r="G58" s="40"/>
      <c r="H58" s="41"/>
      <c r="I58" s="43"/>
      <c r="J58" s="43"/>
      <c r="K58" s="43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83" t="s">
        <v>83</v>
      </c>
      <c r="B59" s="84"/>
      <c r="C59" s="84"/>
      <c r="D59" s="85" t="s">
        <v>611</v>
      </c>
      <c r="E59" s="84"/>
      <c r="F59" s="84"/>
      <c r="G59" s="40"/>
      <c r="H59" s="41"/>
      <c r="I59" s="43"/>
      <c r="J59" s="43"/>
      <c r="K59" s="43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83" t="s">
        <v>85</v>
      </c>
      <c r="B60" s="88"/>
      <c r="C60" s="84"/>
      <c r="D60" s="89" t="s">
        <v>86</v>
      </c>
      <c r="E60" s="84"/>
      <c r="F60" s="84"/>
      <c r="G60" s="40"/>
      <c r="H60" s="41"/>
      <c r="I60" s="43"/>
      <c r="J60" s="43"/>
      <c r="K60" s="43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83"/>
      <c r="D61" s="85" t="s">
        <v>612</v>
      </c>
      <c r="E61" s="90"/>
      <c r="F61" s="90"/>
      <c r="G61" s="90"/>
      <c r="H61" s="91"/>
      <c r="I61" s="43"/>
      <c r="J61" s="43"/>
      <c r="K61" s="43"/>
      <c r="L61" s="43"/>
      <c r="M61" s="4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92"/>
      <c r="D62" s="85" t="s">
        <v>613</v>
      </c>
      <c r="E62" s="84"/>
      <c r="F62" s="84"/>
      <c r="G62" s="40"/>
      <c r="H62" s="41"/>
      <c r="I62" s="43"/>
      <c r="J62" s="43"/>
      <c r="K62" s="43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93" t="s">
        <v>614</v>
      </c>
      <c r="B63" s="94"/>
      <c r="C63" s="95"/>
      <c r="D63" s="96" t="s">
        <v>615</v>
      </c>
      <c r="E63" s="95"/>
      <c r="F63" s="95"/>
      <c r="G63" s="26"/>
      <c r="H63" s="27"/>
      <c r="I63" s="29"/>
      <c r="J63" s="97"/>
      <c r="K63" s="29">
        <v>2.0</v>
      </c>
      <c r="L63" s="87">
        <f>J63*K63/100</f>
        <v>0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83" t="s">
        <v>91</v>
      </c>
      <c r="B64" s="88"/>
      <c r="C64" s="84"/>
      <c r="D64" s="85" t="s">
        <v>616</v>
      </c>
      <c r="E64" s="84"/>
      <c r="F64" s="84"/>
      <c r="G64" s="40"/>
      <c r="H64" s="41"/>
      <c r="I64" s="43"/>
      <c r="J64" s="43"/>
      <c r="K64" s="43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83" t="s">
        <v>93</v>
      </c>
      <c r="B65" s="40"/>
      <c r="C65" s="40"/>
      <c r="D65" s="89" t="s">
        <v>94</v>
      </c>
      <c r="E65" s="90"/>
      <c r="F65" s="90"/>
      <c r="G65" s="90"/>
      <c r="H65" s="91"/>
      <c r="I65" s="43"/>
      <c r="J65" s="43"/>
      <c r="K65" s="43"/>
      <c r="L65" s="43"/>
      <c r="M65" s="4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83" t="s">
        <v>95</v>
      </c>
      <c r="B66" s="88"/>
      <c r="C66" s="84"/>
      <c r="D66" s="85" t="s">
        <v>617</v>
      </c>
      <c r="E66" s="84"/>
      <c r="F66" s="84"/>
      <c r="G66" s="40"/>
      <c r="H66" s="41"/>
      <c r="I66" s="43"/>
      <c r="J66" s="43"/>
      <c r="K66" s="43"/>
      <c r="L66" s="43"/>
      <c r="M66" s="4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83" t="s">
        <v>97</v>
      </c>
      <c r="B67" s="40"/>
      <c r="C67" s="40"/>
      <c r="D67" s="89" t="s">
        <v>98</v>
      </c>
      <c r="E67" s="90"/>
      <c r="F67" s="90"/>
      <c r="G67" s="90"/>
      <c r="H67" s="91"/>
      <c r="I67" s="43"/>
      <c r="J67" s="43"/>
      <c r="K67" s="43"/>
      <c r="L67" s="43"/>
      <c r="M67" s="4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83" t="s">
        <v>99</v>
      </c>
      <c r="B68" s="88"/>
      <c r="C68" s="84"/>
      <c r="D68" s="85" t="s">
        <v>618</v>
      </c>
      <c r="E68" s="84"/>
      <c r="F68" s="84"/>
      <c r="G68" s="40"/>
      <c r="H68" s="41"/>
      <c r="I68" s="43"/>
      <c r="J68" s="43"/>
      <c r="K68" s="43"/>
      <c r="L68" s="43"/>
      <c r="M68" s="4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83" t="s">
        <v>101</v>
      </c>
      <c r="B69" s="88"/>
      <c r="C69" s="84"/>
      <c r="D69" s="85" t="s">
        <v>619</v>
      </c>
      <c r="E69" s="84"/>
      <c r="F69" s="84"/>
      <c r="G69" s="40"/>
      <c r="H69" s="41"/>
      <c r="I69" s="43"/>
      <c r="J69" s="43"/>
      <c r="K69" s="43"/>
      <c r="L69" s="43"/>
      <c r="M69" s="4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83" t="s">
        <v>103</v>
      </c>
      <c r="B70" s="84"/>
      <c r="C70" s="84"/>
      <c r="D70" s="89" t="s">
        <v>104</v>
      </c>
      <c r="E70" s="90"/>
      <c r="F70" s="84"/>
      <c r="G70" s="40"/>
      <c r="H70" s="41"/>
      <c r="I70" s="43"/>
      <c r="J70" s="43"/>
      <c r="K70" s="43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98" t="s">
        <v>97</v>
      </c>
      <c r="B71" s="34"/>
      <c r="C71" s="34"/>
      <c r="D71" s="99"/>
      <c r="E71" s="81"/>
      <c r="F71" s="81"/>
      <c r="G71" s="81"/>
      <c r="H71" s="82"/>
      <c r="I71" s="37"/>
      <c r="J71" s="37"/>
      <c r="K71" s="37"/>
      <c r="L71" s="37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83" t="s">
        <v>620</v>
      </c>
      <c r="B72" s="88"/>
      <c r="C72" s="84"/>
      <c r="D72" s="100" t="s">
        <v>621</v>
      </c>
      <c r="E72" s="101"/>
      <c r="F72" s="101"/>
      <c r="G72" s="101"/>
      <c r="H72" s="102"/>
      <c r="I72" s="43"/>
      <c r="J72" s="86"/>
      <c r="K72" s="43">
        <v>2.0</v>
      </c>
      <c r="L72" s="128">
        <f>J72*K72/100</f>
        <v>0</v>
      </c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9" t="s">
        <v>107</v>
      </c>
      <c r="B73" s="84"/>
      <c r="C73" s="84"/>
      <c r="D73" s="85" t="s">
        <v>622</v>
      </c>
      <c r="E73" s="84"/>
      <c r="F73" s="84"/>
      <c r="G73" s="40"/>
      <c r="H73" s="41"/>
      <c r="I73" s="43"/>
      <c r="J73" s="43"/>
      <c r="K73" s="43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83" t="s">
        <v>109</v>
      </c>
      <c r="B74" s="88"/>
      <c r="C74" s="84"/>
      <c r="D74" s="85" t="s">
        <v>623</v>
      </c>
      <c r="E74" s="84"/>
      <c r="F74" s="84"/>
      <c r="G74" s="40"/>
      <c r="H74" s="41"/>
      <c r="I74" s="43"/>
      <c r="J74" s="43"/>
      <c r="K74" s="43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03" t="s">
        <v>111</v>
      </c>
      <c r="D75" s="85" t="s">
        <v>624</v>
      </c>
      <c r="E75" s="84"/>
      <c r="F75" s="84"/>
      <c r="G75" s="40"/>
      <c r="H75" s="41"/>
      <c r="I75" s="43"/>
      <c r="J75" s="43"/>
      <c r="K75" s="43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04"/>
      <c r="B76" s="73"/>
      <c r="C76" s="73"/>
      <c r="D76" s="105" t="s">
        <v>625</v>
      </c>
      <c r="E76" s="106"/>
      <c r="F76" s="106"/>
      <c r="G76" s="34"/>
      <c r="H76" s="35"/>
      <c r="I76" s="37"/>
      <c r="J76" s="37"/>
      <c r="K76" s="37"/>
      <c r="L76" s="37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07"/>
      <c r="B77" s="12"/>
      <c r="C77" s="12"/>
      <c r="D77" s="95"/>
      <c r="E77" s="95"/>
      <c r="F77" s="95"/>
      <c r="G77" s="26"/>
      <c r="H77" s="26"/>
      <c r="I77" s="26"/>
      <c r="J77" s="28"/>
      <c r="K77" s="28"/>
      <c r="L77" s="28"/>
      <c r="M77" s="2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48" t="s">
        <v>626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44" t="s">
        <v>627</v>
      </c>
      <c r="B79" s="12"/>
      <c r="C79" s="50"/>
      <c r="D79" s="49" t="s">
        <v>73</v>
      </c>
      <c r="E79" s="12"/>
      <c r="F79" s="12"/>
      <c r="G79" s="12"/>
      <c r="H79" s="50"/>
      <c r="I79" s="51" t="s">
        <v>74</v>
      </c>
      <c r="J79" s="75" t="s">
        <v>75</v>
      </c>
      <c r="K79" s="51" t="s">
        <v>29</v>
      </c>
      <c r="L79" s="51" t="s">
        <v>28</v>
      </c>
      <c r="M79" s="51" t="s">
        <v>30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72"/>
      <c r="B80" s="73"/>
      <c r="C80" s="74"/>
      <c r="D80" s="53" t="s">
        <v>160</v>
      </c>
      <c r="H80" s="54"/>
      <c r="I80" s="55" t="s">
        <v>77</v>
      </c>
      <c r="J80" s="108"/>
      <c r="K80" s="55"/>
      <c r="L80" s="55" t="s">
        <v>33</v>
      </c>
      <c r="M80" s="55" t="s">
        <v>34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93" t="s">
        <v>628</v>
      </c>
      <c r="B81" s="95"/>
      <c r="C81" s="109"/>
      <c r="D81" s="96" t="s">
        <v>629</v>
      </c>
      <c r="E81" s="95"/>
      <c r="F81" s="95"/>
      <c r="G81" s="95"/>
      <c r="H81" s="27"/>
      <c r="I81" s="29"/>
      <c r="J81" s="97"/>
      <c r="K81" s="29">
        <v>2.0</v>
      </c>
      <c r="L81" s="87">
        <f>J81*K81/100</f>
        <v>0</v>
      </c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9" t="s">
        <v>117</v>
      </c>
      <c r="B82" s="84"/>
      <c r="C82" s="110"/>
      <c r="D82" s="85" t="s">
        <v>630</v>
      </c>
      <c r="E82" s="84"/>
      <c r="F82" s="111"/>
      <c r="G82" s="84"/>
      <c r="H82" s="41"/>
      <c r="I82" s="43"/>
      <c r="J82" s="43"/>
      <c r="K82" s="43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83" t="s">
        <v>119</v>
      </c>
      <c r="B83" s="84"/>
      <c r="C83" s="110"/>
      <c r="D83" s="85" t="s">
        <v>631</v>
      </c>
      <c r="E83" s="84"/>
      <c r="F83" s="84"/>
      <c r="G83" s="84"/>
      <c r="H83" s="41"/>
      <c r="I83" s="43"/>
      <c r="J83" s="43"/>
      <c r="K83" s="43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83" t="s">
        <v>121</v>
      </c>
      <c r="B84" s="84"/>
      <c r="C84" s="110"/>
      <c r="D84" s="85" t="s">
        <v>632</v>
      </c>
      <c r="E84" s="84"/>
      <c r="F84" s="84"/>
      <c r="G84" s="84"/>
      <c r="H84" s="41"/>
      <c r="I84" s="43"/>
      <c r="J84" s="43"/>
      <c r="K84" s="43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83" t="s">
        <v>123</v>
      </c>
      <c r="B85" s="84"/>
      <c r="C85" s="110"/>
      <c r="D85" s="85" t="s">
        <v>633</v>
      </c>
      <c r="E85" s="84"/>
      <c r="F85" s="84"/>
      <c r="G85" s="84"/>
      <c r="H85" s="41"/>
      <c r="I85" s="43"/>
      <c r="J85" s="43"/>
      <c r="K85" s="43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98" t="s">
        <v>125</v>
      </c>
      <c r="B86" s="106"/>
      <c r="C86" s="112"/>
      <c r="D86" s="105"/>
      <c r="E86" s="106"/>
      <c r="F86" s="106"/>
      <c r="G86" s="106"/>
      <c r="H86" s="35"/>
      <c r="I86" s="37"/>
      <c r="J86" s="37"/>
      <c r="K86" s="37"/>
      <c r="L86" s="37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9" t="s">
        <v>126</v>
      </c>
      <c r="B87" s="84"/>
      <c r="C87" s="110"/>
      <c r="D87" s="85" t="s">
        <v>634</v>
      </c>
      <c r="E87" s="84"/>
      <c r="F87" s="84"/>
      <c r="G87" s="84"/>
      <c r="H87" s="41"/>
      <c r="I87" s="43"/>
      <c r="J87" s="86"/>
      <c r="K87" s="43">
        <v>2.0</v>
      </c>
      <c r="L87" s="128">
        <f>J87*K87/100</f>
        <v>0</v>
      </c>
      <c r="M87" s="4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83" t="s">
        <v>128</v>
      </c>
      <c r="B88" s="84"/>
      <c r="C88" s="110"/>
      <c r="D88" s="85" t="s">
        <v>635</v>
      </c>
      <c r="E88" s="84"/>
      <c r="F88" s="84"/>
      <c r="G88" s="84"/>
      <c r="H88" s="41"/>
      <c r="I88" s="43"/>
      <c r="J88" s="43"/>
      <c r="K88" s="43"/>
      <c r="L88" s="43"/>
      <c r="M88" s="4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83" t="s">
        <v>130</v>
      </c>
      <c r="B89" s="84"/>
      <c r="C89" s="110"/>
      <c r="D89" s="85" t="s">
        <v>636</v>
      </c>
      <c r="E89" s="84"/>
      <c r="F89" s="84"/>
      <c r="G89" s="84"/>
      <c r="H89" s="41"/>
      <c r="I89" s="43"/>
      <c r="J89" s="43"/>
      <c r="K89" s="43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83" t="s">
        <v>132</v>
      </c>
      <c r="B90" s="84"/>
      <c r="C90" s="110"/>
      <c r="D90" s="85" t="s">
        <v>637</v>
      </c>
      <c r="E90" s="84"/>
      <c r="F90" s="84"/>
      <c r="G90" s="84"/>
      <c r="H90" s="41"/>
      <c r="I90" s="43"/>
      <c r="J90" s="43"/>
      <c r="K90" s="43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83" t="s">
        <v>134</v>
      </c>
      <c r="B91" s="84"/>
      <c r="C91" s="110"/>
      <c r="D91" s="85" t="s">
        <v>638</v>
      </c>
      <c r="E91" s="84"/>
      <c r="F91" s="84"/>
      <c r="G91" s="84"/>
      <c r="H91" s="41"/>
      <c r="I91" s="43"/>
      <c r="J91" s="43"/>
      <c r="K91" s="43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83" t="s">
        <v>134</v>
      </c>
      <c r="B92" s="84"/>
      <c r="C92" s="110"/>
      <c r="D92" s="105"/>
      <c r="E92" s="84"/>
      <c r="F92" s="84"/>
      <c r="G92" s="84"/>
      <c r="H92" s="41"/>
      <c r="I92" s="43"/>
      <c r="J92" s="43"/>
      <c r="K92" s="43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5" t="s">
        <v>136</v>
      </c>
      <c r="B93" s="26"/>
      <c r="C93" s="27"/>
      <c r="D93" s="93" t="s">
        <v>137</v>
      </c>
      <c r="E93" s="26"/>
      <c r="F93" s="26"/>
      <c r="G93" s="26"/>
      <c r="H93" s="27"/>
      <c r="I93" s="29"/>
      <c r="J93" s="97"/>
      <c r="K93" s="29">
        <v>2.0</v>
      </c>
      <c r="L93" s="87">
        <f>J93*K93/100</f>
        <v>0</v>
      </c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83" t="s">
        <v>138</v>
      </c>
      <c r="B94" s="40"/>
      <c r="C94" s="41"/>
      <c r="D94" s="83" t="s">
        <v>139</v>
      </c>
      <c r="E94" s="40"/>
      <c r="F94" s="40"/>
      <c r="G94" s="40"/>
      <c r="H94" s="41"/>
      <c r="I94" s="43"/>
      <c r="J94" s="43"/>
      <c r="K94" s="43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83" t="s">
        <v>140</v>
      </c>
      <c r="B95" s="40"/>
      <c r="C95" s="41"/>
      <c r="D95" s="83" t="s">
        <v>141</v>
      </c>
      <c r="E95" s="40"/>
      <c r="F95" s="40"/>
      <c r="G95" s="40"/>
      <c r="H95" s="41"/>
      <c r="I95" s="43"/>
      <c r="J95" s="43"/>
      <c r="K95" s="43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83" t="s">
        <v>142</v>
      </c>
      <c r="B96" s="40"/>
      <c r="C96" s="41"/>
      <c r="D96" s="83" t="s">
        <v>143</v>
      </c>
      <c r="E96" s="40"/>
      <c r="F96" s="40"/>
      <c r="G96" s="40"/>
      <c r="H96" s="41"/>
      <c r="I96" s="43"/>
      <c r="J96" s="43"/>
      <c r="K96" s="43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83" t="s">
        <v>144</v>
      </c>
      <c r="B97" s="40"/>
      <c r="C97" s="41"/>
      <c r="D97" s="83" t="s">
        <v>145</v>
      </c>
      <c r="E97" s="40"/>
      <c r="F97" s="40"/>
      <c r="G97" s="40"/>
      <c r="H97" s="41"/>
      <c r="I97" s="43"/>
      <c r="J97" s="43"/>
      <c r="K97" s="43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83" t="s">
        <v>146</v>
      </c>
      <c r="B98" s="40"/>
      <c r="C98" s="41"/>
      <c r="D98" s="83" t="s">
        <v>147</v>
      </c>
      <c r="E98" s="40"/>
      <c r="F98" s="40"/>
      <c r="G98" s="40"/>
      <c r="H98" s="41"/>
      <c r="I98" s="43"/>
      <c r="J98" s="43"/>
      <c r="K98" s="43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83" t="s">
        <v>148</v>
      </c>
      <c r="B99" s="40"/>
      <c r="C99" s="41"/>
      <c r="D99" s="39" t="s">
        <v>149</v>
      </c>
      <c r="E99" s="40"/>
      <c r="F99" s="40"/>
      <c r="G99" s="40"/>
      <c r="H99" s="41"/>
      <c r="I99" s="43"/>
      <c r="J99" s="43"/>
      <c r="K99" s="43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83" t="s">
        <v>150</v>
      </c>
      <c r="B100" s="40"/>
      <c r="C100" s="41"/>
      <c r="D100" s="85" t="s">
        <v>639</v>
      </c>
      <c r="E100" s="40"/>
      <c r="F100" s="40"/>
      <c r="G100" s="40"/>
      <c r="H100" s="41"/>
      <c r="I100" s="43"/>
      <c r="J100" s="43"/>
      <c r="K100" s="43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83" t="s">
        <v>152</v>
      </c>
      <c r="B101" s="40"/>
      <c r="C101" s="41"/>
      <c r="D101" s="85" t="s">
        <v>640</v>
      </c>
      <c r="E101" s="40"/>
      <c r="F101" s="40"/>
      <c r="G101" s="40"/>
      <c r="H101" s="41"/>
      <c r="I101" s="43"/>
      <c r="J101" s="43"/>
      <c r="K101" s="43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83" t="s">
        <v>154</v>
      </c>
      <c r="B102" s="113"/>
      <c r="C102" s="24"/>
      <c r="D102" s="85" t="s">
        <v>641</v>
      </c>
      <c r="E102" s="40"/>
      <c r="F102" s="113"/>
      <c r="G102" s="113"/>
      <c r="H102" s="41"/>
      <c r="I102" s="43"/>
      <c r="J102" s="43"/>
      <c r="K102" s="43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98" t="s">
        <v>156</v>
      </c>
      <c r="B103" s="106"/>
      <c r="C103" s="112"/>
      <c r="D103" s="105" t="s">
        <v>642</v>
      </c>
      <c r="E103" s="114"/>
      <c r="F103" s="106"/>
      <c r="G103" s="106"/>
      <c r="H103" s="35"/>
      <c r="I103" s="37"/>
      <c r="J103" s="37"/>
      <c r="K103" s="37"/>
      <c r="L103" s="37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2" t="s">
        <v>643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49" t="s">
        <v>159</v>
      </c>
      <c r="B105" s="12"/>
      <c r="C105" s="12"/>
      <c r="D105" s="50"/>
      <c r="E105" s="115" t="s">
        <v>73</v>
      </c>
      <c r="F105" s="12"/>
      <c r="G105" s="12"/>
      <c r="H105" s="12"/>
      <c r="I105" s="51" t="s">
        <v>74</v>
      </c>
      <c r="J105" s="75" t="s">
        <v>75</v>
      </c>
      <c r="K105" s="51" t="s">
        <v>29</v>
      </c>
      <c r="L105" s="51" t="s">
        <v>28</v>
      </c>
      <c r="M105" s="51" t="s">
        <v>30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9"/>
      <c r="B106" s="113"/>
      <c r="C106" s="113"/>
      <c r="D106" s="24"/>
      <c r="E106" s="116" t="s">
        <v>160</v>
      </c>
      <c r="I106" s="55" t="s">
        <v>77</v>
      </c>
      <c r="J106" s="108"/>
      <c r="K106" s="55"/>
      <c r="L106" s="55" t="s">
        <v>33</v>
      </c>
      <c r="M106" s="55" t="s">
        <v>34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5" t="s">
        <v>161</v>
      </c>
      <c r="B107" s="26"/>
      <c r="C107" s="26"/>
      <c r="D107" s="27"/>
      <c r="E107" s="26" t="s">
        <v>162</v>
      </c>
      <c r="F107" s="26"/>
      <c r="G107" s="26"/>
      <c r="H107" s="27"/>
      <c r="I107" s="29"/>
      <c r="J107" s="97"/>
      <c r="K107" s="29">
        <v>3.0</v>
      </c>
      <c r="L107" s="128">
        <f>J107*K107/100</f>
        <v>0</v>
      </c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9" t="s">
        <v>163</v>
      </c>
      <c r="B108" s="40"/>
      <c r="C108" s="40"/>
      <c r="D108" s="41"/>
      <c r="E108" s="40" t="s">
        <v>164</v>
      </c>
      <c r="F108" s="40"/>
      <c r="G108" s="40"/>
      <c r="H108" s="41"/>
      <c r="I108" s="43"/>
      <c r="J108" s="43"/>
      <c r="K108" s="43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9" t="s">
        <v>165</v>
      </c>
      <c r="B109" s="40"/>
      <c r="C109" s="40"/>
      <c r="D109" s="41"/>
      <c r="E109" s="40" t="s">
        <v>166</v>
      </c>
      <c r="F109" s="40"/>
      <c r="G109" s="40"/>
      <c r="H109" s="41"/>
      <c r="I109" s="43"/>
      <c r="J109" s="43"/>
      <c r="K109" s="43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83" t="s">
        <v>644</v>
      </c>
      <c r="B110" s="40"/>
      <c r="C110" s="40"/>
      <c r="D110" s="41"/>
      <c r="E110" s="40" t="s">
        <v>168</v>
      </c>
      <c r="F110" s="40"/>
      <c r="G110" s="40"/>
      <c r="H110" s="41"/>
      <c r="I110" s="43"/>
      <c r="J110" s="43"/>
      <c r="K110" s="43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83" t="s">
        <v>645</v>
      </c>
      <c r="B111" s="40"/>
      <c r="C111" s="40"/>
      <c r="D111" s="41"/>
      <c r="E111" s="40" t="s">
        <v>170</v>
      </c>
      <c r="F111" s="40"/>
      <c r="G111" s="40"/>
      <c r="H111" s="41"/>
      <c r="I111" s="43"/>
      <c r="J111" s="43"/>
      <c r="K111" s="43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83" t="s">
        <v>171</v>
      </c>
      <c r="B112" s="40"/>
      <c r="C112" s="40"/>
      <c r="D112" s="41"/>
      <c r="E112" s="113" t="s">
        <v>149</v>
      </c>
      <c r="F112" s="40"/>
      <c r="G112" s="40"/>
      <c r="H112" s="41"/>
      <c r="I112" s="43"/>
      <c r="J112" s="43"/>
      <c r="K112" s="43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83" t="s">
        <v>646</v>
      </c>
      <c r="B113" s="113"/>
      <c r="C113" s="113"/>
      <c r="D113" s="24"/>
      <c r="E113" s="84" t="s">
        <v>647</v>
      </c>
      <c r="F113" s="40"/>
      <c r="G113" s="40"/>
      <c r="H113" s="41"/>
      <c r="I113" s="43"/>
      <c r="J113" s="43"/>
      <c r="K113" s="43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83" t="s">
        <v>174</v>
      </c>
      <c r="B114" s="84"/>
      <c r="C114" s="84"/>
      <c r="D114" s="110"/>
      <c r="E114" s="84" t="s">
        <v>648</v>
      </c>
      <c r="F114" s="40"/>
      <c r="G114" s="40"/>
      <c r="H114" s="41"/>
      <c r="I114" s="43"/>
      <c r="J114" s="43"/>
      <c r="K114" s="43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83" t="s">
        <v>176</v>
      </c>
      <c r="B115" s="84"/>
      <c r="C115" s="84"/>
      <c r="D115" s="110"/>
      <c r="E115" s="84" t="s">
        <v>649</v>
      </c>
      <c r="F115" s="40"/>
      <c r="G115" s="40"/>
      <c r="H115" s="41"/>
      <c r="I115" s="43"/>
      <c r="J115" s="43"/>
      <c r="K115" s="43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98" t="s">
        <v>178</v>
      </c>
      <c r="B116" s="106"/>
      <c r="C116" s="106"/>
      <c r="D116" s="112"/>
      <c r="E116" s="106" t="s">
        <v>650</v>
      </c>
      <c r="F116" s="34"/>
      <c r="G116" s="34"/>
      <c r="H116" s="35"/>
      <c r="I116" s="37"/>
      <c r="J116" s="37"/>
      <c r="K116" s="37"/>
      <c r="L116" s="37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83" t="s">
        <v>651</v>
      </c>
      <c r="B117" s="40"/>
      <c r="C117" s="40"/>
      <c r="D117" s="41"/>
      <c r="E117" s="40" t="s">
        <v>181</v>
      </c>
      <c r="F117" s="40"/>
      <c r="G117" s="40"/>
      <c r="H117" s="41"/>
      <c r="I117" s="43"/>
      <c r="J117" s="86"/>
      <c r="K117" s="43">
        <v>2.0</v>
      </c>
      <c r="L117" s="128">
        <f>J117*K117/100</f>
        <v>0</v>
      </c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9" t="s">
        <v>182</v>
      </c>
      <c r="B118" s="40"/>
      <c r="C118" s="40"/>
      <c r="D118" s="41"/>
      <c r="E118" s="40" t="s">
        <v>183</v>
      </c>
      <c r="F118" s="40"/>
      <c r="G118" s="40"/>
      <c r="H118" s="41"/>
      <c r="I118" s="43"/>
      <c r="J118" s="43"/>
      <c r="K118" s="43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83" t="s">
        <v>184</v>
      </c>
      <c r="B119" s="40"/>
      <c r="C119" s="40"/>
      <c r="D119" s="41"/>
      <c r="E119" s="40" t="s">
        <v>185</v>
      </c>
      <c r="F119" s="40"/>
      <c r="G119" s="40"/>
      <c r="H119" s="41"/>
      <c r="I119" s="43"/>
      <c r="J119" s="43"/>
      <c r="K119" s="43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83" t="s">
        <v>186</v>
      </c>
      <c r="B120" s="40"/>
      <c r="C120" s="40"/>
      <c r="D120" s="41"/>
      <c r="E120" s="40" t="s">
        <v>652</v>
      </c>
      <c r="F120" s="40"/>
      <c r="G120" s="40"/>
      <c r="H120" s="41"/>
      <c r="I120" s="43"/>
      <c r="J120" s="43"/>
      <c r="K120" s="43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83" t="s">
        <v>188</v>
      </c>
      <c r="B121" s="40"/>
      <c r="C121" s="40"/>
      <c r="D121" s="41"/>
      <c r="E121" s="40" t="s">
        <v>189</v>
      </c>
      <c r="F121" s="40"/>
      <c r="G121" s="40"/>
      <c r="H121" s="41"/>
      <c r="I121" s="43"/>
      <c r="J121" s="43"/>
      <c r="K121" s="43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03" t="s">
        <v>190</v>
      </c>
      <c r="B122" s="40"/>
      <c r="C122" s="40"/>
      <c r="D122" s="41"/>
      <c r="E122" s="40" t="s">
        <v>653</v>
      </c>
      <c r="F122" s="40"/>
      <c r="G122" s="40"/>
      <c r="H122" s="41"/>
      <c r="I122" s="43"/>
      <c r="J122" s="43"/>
      <c r="K122" s="43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92"/>
      <c r="B123" s="40"/>
      <c r="C123" s="40"/>
      <c r="D123" s="41"/>
      <c r="E123" s="40" t="s">
        <v>192</v>
      </c>
      <c r="F123" s="40"/>
      <c r="G123" s="40"/>
      <c r="H123" s="41"/>
      <c r="I123" s="43"/>
      <c r="J123" s="43"/>
      <c r="K123" s="43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92"/>
      <c r="B124" s="40"/>
      <c r="C124" s="40"/>
      <c r="D124" s="41"/>
      <c r="E124" s="40" t="s">
        <v>654</v>
      </c>
      <c r="F124" s="40"/>
      <c r="G124" s="40"/>
      <c r="H124" s="41"/>
      <c r="I124" s="43"/>
      <c r="J124" s="43"/>
      <c r="K124" s="43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92"/>
      <c r="B125" s="40"/>
      <c r="C125" s="40"/>
      <c r="D125" s="41"/>
      <c r="E125" s="40" t="s">
        <v>194</v>
      </c>
      <c r="F125" s="40"/>
      <c r="G125" s="40"/>
      <c r="H125" s="41"/>
      <c r="I125" s="43"/>
      <c r="J125" s="43"/>
      <c r="K125" s="43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92"/>
      <c r="B126" s="40"/>
      <c r="C126" s="40"/>
      <c r="D126" s="41"/>
      <c r="E126" s="40" t="s">
        <v>655</v>
      </c>
      <c r="F126" s="40"/>
      <c r="G126" s="40"/>
      <c r="H126" s="41"/>
      <c r="I126" s="43"/>
      <c r="J126" s="43"/>
      <c r="K126" s="43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92"/>
      <c r="B127" s="40"/>
      <c r="C127" s="40"/>
      <c r="D127" s="41"/>
      <c r="E127" s="40" t="s">
        <v>196</v>
      </c>
      <c r="F127" s="40"/>
      <c r="G127" s="40"/>
      <c r="H127" s="41"/>
      <c r="I127" s="43"/>
      <c r="J127" s="43"/>
      <c r="K127" s="43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56"/>
      <c r="B128" s="117"/>
      <c r="C128" s="117"/>
      <c r="D128" s="118"/>
      <c r="E128" s="117" t="s">
        <v>197</v>
      </c>
      <c r="F128" s="119"/>
      <c r="G128" s="119"/>
      <c r="H128" s="120"/>
      <c r="I128" s="58"/>
      <c r="J128" s="58"/>
      <c r="K128" s="121">
        <v>45.0</v>
      </c>
      <c r="L128" s="60">
        <f>L30+L36+L57+L63+L72+L81+L87+L93+L107+L117</f>
        <v>0</v>
      </c>
      <c r="M128" s="5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13"/>
      <c r="B129" s="1"/>
      <c r="C129" s="1"/>
      <c r="D129" s="1"/>
      <c r="E129" s="1"/>
      <c r="F129" s="40"/>
      <c r="G129" s="40"/>
      <c r="H129" s="113"/>
      <c r="I129" s="40"/>
      <c r="J129" s="42"/>
      <c r="K129" s="116"/>
      <c r="L129" s="42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13"/>
      <c r="B130" s="1"/>
      <c r="C130" s="1"/>
      <c r="D130" s="1"/>
      <c r="E130" s="1"/>
      <c r="F130" s="40"/>
      <c r="G130" s="40"/>
      <c r="H130" s="113"/>
      <c r="I130" s="40"/>
      <c r="J130" s="42"/>
      <c r="K130" s="116"/>
      <c r="L130" s="42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48" t="s">
        <v>656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9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5" t="s">
        <v>25</v>
      </c>
      <c r="B133" s="123"/>
      <c r="C133" s="123"/>
      <c r="D133" s="123"/>
      <c r="E133" s="124"/>
      <c r="F133" s="25" t="s">
        <v>199</v>
      </c>
      <c r="G133" s="123"/>
      <c r="H133" s="124"/>
      <c r="I133" s="51" t="s">
        <v>74</v>
      </c>
      <c r="J133" s="75" t="s">
        <v>75</v>
      </c>
      <c r="K133" s="51" t="s">
        <v>29</v>
      </c>
      <c r="L133" s="51" t="s">
        <v>28</v>
      </c>
      <c r="M133" s="51" t="s">
        <v>30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9"/>
      <c r="B134" s="113"/>
      <c r="C134" s="113"/>
      <c r="D134" s="113"/>
      <c r="E134" s="24"/>
      <c r="F134" s="39" t="s">
        <v>160</v>
      </c>
      <c r="G134" s="113"/>
      <c r="H134" s="24"/>
      <c r="I134" s="55" t="s">
        <v>77</v>
      </c>
      <c r="J134" s="108"/>
      <c r="K134" s="55"/>
      <c r="L134" s="55" t="s">
        <v>33</v>
      </c>
      <c r="M134" s="55" t="s">
        <v>34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6" t="s">
        <v>200</v>
      </c>
      <c r="B135" s="125"/>
      <c r="C135" s="125"/>
      <c r="D135" s="125"/>
      <c r="E135" s="120"/>
      <c r="F135" s="126"/>
      <c r="G135" s="119"/>
      <c r="H135" s="127"/>
      <c r="I135" s="58"/>
      <c r="J135" s="58"/>
      <c r="K135" s="58">
        <v>30.0</v>
      </c>
      <c r="L135" s="58"/>
      <c r="M135" s="5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9" t="s">
        <v>201</v>
      </c>
      <c r="B136" s="113"/>
      <c r="C136" s="113"/>
      <c r="D136" s="113"/>
      <c r="E136" s="24"/>
      <c r="F136" s="39" t="s">
        <v>202</v>
      </c>
      <c r="G136" s="40"/>
      <c r="H136" s="41"/>
      <c r="I136" s="43"/>
      <c r="J136" s="86"/>
      <c r="K136" s="43">
        <v>20.0</v>
      </c>
      <c r="L136" s="87">
        <f>(J136*K136)/100</f>
        <v>0</v>
      </c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9" t="s">
        <v>203</v>
      </c>
      <c r="B137" s="84"/>
      <c r="C137" s="84"/>
      <c r="D137" s="84"/>
      <c r="E137" s="110"/>
      <c r="F137" s="85" t="s">
        <v>657</v>
      </c>
      <c r="G137" s="40"/>
      <c r="H137" s="41"/>
      <c r="I137" s="43"/>
      <c r="J137" s="43"/>
      <c r="K137" s="43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83" t="s">
        <v>205</v>
      </c>
      <c r="B138" s="84"/>
      <c r="C138" s="84"/>
      <c r="D138" s="84"/>
      <c r="E138" s="110"/>
      <c r="F138" s="85" t="s">
        <v>658</v>
      </c>
      <c r="G138" s="40"/>
      <c r="H138" s="41"/>
      <c r="I138" s="43"/>
      <c r="J138" s="43"/>
      <c r="K138" s="43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83" t="s">
        <v>207</v>
      </c>
      <c r="B139" s="84"/>
      <c r="C139" s="84"/>
      <c r="D139" s="84"/>
      <c r="E139" s="110"/>
      <c r="F139" s="85" t="s">
        <v>659</v>
      </c>
      <c r="G139" s="40"/>
      <c r="H139" s="41"/>
      <c r="I139" s="43"/>
      <c r="J139" s="43"/>
      <c r="K139" s="43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83" t="s">
        <v>209</v>
      </c>
      <c r="B140" s="84"/>
      <c r="C140" s="84"/>
      <c r="D140" s="84"/>
      <c r="E140" s="110"/>
      <c r="F140" s="85" t="s">
        <v>660</v>
      </c>
      <c r="G140" s="40"/>
      <c r="H140" s="41"/>
      <c r="I140" s="43"/>
      <c r="J140" s="43"/>
      <c r="K140" s="43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83" t="s">
        <v>211</v>
      </c>
      <c r="B141" s="84"/>
      <c r="C141" s="84"/>
      <c r="D141" s="84"/>
      <c r="E141" s="110"/>
      <c r="F141" s="85" t="s">
        <v>661</v>
      </c>
      <c r="G141" s="40"/>
      <c r="H141" s="41"/>
      <c r="I141" s="43"/>
      <c r="J141" s="43"/>
      <c r="K141" s="43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83" t="s">
        <v>213</v>
      </c>
      <c r="B142" s="84"/>
      <c r="C142" s="84"/>
      <c r="D142" s="84"/>
      <c r="E142" s="110"/>
      <c r="F142" s="39" t="s">
        <v>214</v>
      </c>
      <c r="G142" s="40"/>
      <c r="H142" s="41"/>
      <c r="I142" s="43"/>
      <c r="J142" s="43"/>
      <c r="K142" s="43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83" t="s">
        <v>215</v>
      </c>
      <c r="B143" s="84"/>
      <c r="C143" s="84"/>
      <c r="D143" s="84"/>
      <c r="E143" s="110"/>
      <c r="F143" s="85" t="s">
        <v>662</v>
      </c>
      <c r="G143" s="40"/>
      <c r="H143" s="41"/>
      <c r="I143" s="43"/>
      <c r="J143" s="43"/>
      <c r="K143" s="43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83" t="s">
        <v>217</v>
      </c>
      <c r="B144" s="84"/>
      <c r="C144" s="84"/>
      <c r="D144" s="84"/>
      <c r="E144" s="110"/>
      <c r="F144" s="85" t="s">
        <v>663</v>
      </c>
      <c r="G144" s="40"/>
      <c r="H144" s="41"/>
      <c r="I144" s="43"/>
      <c r="J144" s="43"/>
      <c r="K144" s="43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83" t="s">
        <v>219</v>
      </c>
      <c r="B145" s="84"/>
      <c r="C145" s="84"/>
      <c r="D145" s="84"/>
      <c r="E145" s="110"/>
      <c r="F145" s="85" t="s">
        <v>664</v>
      </c>
      <c r="G145" s="40"/>
      <c r="H145" s="41"/>
      <c r="I145" s="43"/>
      <c r="J145" s="43"/>
      <c r="K145" s="43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83" t="s">
        <v>221</v>
      </c>
      <c r="B146" s="113"/>
      <c r="C146" s="113"/>
      <c r="D146" s="113"/>
      <c r="E146" s="24"/>
      <c r="F146" s="85" t="s">
        <v>665</v>
      </c>
      <c r="G146" s="40"/>
      <c r="H146" s="41"/>
      <c r="I146" s="43"/>
      <c r="J146" s="43"/>
      <c r="K146" s="43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83" t="s">
        <v>223</v>
      </c>
      <c r="B147" s="84"/>
      <c r="C147" s="84"/>
      <c r="D147" s="84"/>
      <c r="E147" s="110"/>
      <c r="F147" s="85" t="s">
        <v>666</v>
      </c>
      <c r="G147" s="40"/>
      <c r="H147" s="41"/>
      <c r="I147" s="43"/>
      <c r="J147" s="43"/>
      <c r="K147" s="43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83" t="s">
        <v>225</v>
      </c>
      <c r="B148" s="84"/>
      <c r="C148" s="84"/>
      <c r="D148" s="84"/>
      <c r="E148" s="110"/>
      <c r="F148" s="39" t="s">
        <v>667</v>
      </c>
      <c r="G148" s="40"/>
      <c r="H148" s="41"/>
      <c r="I148" s="43"/>
      <c r="J148" s="43"/>
      <c r="K148" s="43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83" t="s">
        <v>209</v>
      </c>
      <c r="B149" s="84"/>
      <c r="C149" s="84"/>
      <c r="D149" s="84"/>
      <c r="E149" s="110"/>
      <c r="F149" s="85" t="s">
        <v>668</v>
      </c>
      <c r="G149" s="40"/>
      <c r="H149" s="41"/>
      <c r="I149" s="43"/>
      <c r="J149" s="43"/>
      <c r="K149" s="43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83" t="s">
        <v>228</v>
      </c>
      <c r="B150" s="84"/>
      <c r="C150" s="84"/>
      <c r="D150" s="84"/>
      <c r="E150" s="110"/>
      <c r="F150" s="85" t="s">
        <v>669</v>
      </c>
      <c r="G150" s="40"/>
      <c r="H150" s="41"/>
      <c r="I150" s="43"/>
      <c r="J150" s="43"/>
      <c r="K150" s="43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83" t="s">
        <v>230</v>
      </c>
      <c r="B151" s="84"/>
      <c r="C151" s="84"/>
      <c r="D151" s="84"/>
      <c r="E151" s="110"/>
      <c r="F151" s="85" t="s">
        <v>670</v>
      </c>
      <c r="G151" s="40"/>
      <c r="H151" s="41"/>
      <c r="I151" s="43"/>
      <c r="J151" s="43"/>
      <c r="K151" s="43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83" t="s">
        <v>232</v>
      </c>
      <c r="B152" s="113"/>
      <c r="C152" s="113"/>
      <c r="D152" s="113"/>
      <c r="E152" s="24"/>
      <c r="F152" s="85" t="s">
        <v>671</v>
      </c>
      <c r="G152" s="40"/>
      <c r="H152" s="41"/>
      <c r="I152" s="43"/>
      <c r="J152" s="43"/>
      <c r="K152" s="43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83" t="s">
        <v>234</v>
      </c>
      <c r="B153" s="84"/>
      <c r="C153" s="84"/>
      <c r="D153" s="84"/>
      <c r="E153" s="110"/>
      <c r="F153" s="85" t="s">
        <v>672</v>
      </c>
      <c r="G153" s="40"/>
      <c r="H153" s="41"/>
      <c r="I153" s="43"/>
      <c r="J153" s="43"/>
      <c r="K153" s="43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9" t="s">
        <v>673</v>
      </c>
      <c r="B154" s="84"/>
      <c r="C154" s="84"/>
      <c r="D154" s="84"/>
      <c r="E154" s="110"/>
      <c r="F154" s="85"/>
      <c r="G154" s="40"/>
      <c r="H154" s="41"/>
      <c r="I154" s="43"/>
      <c r="J154" s="43"/>
      <c r="K154" s="43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98" t="s">
        <v>237</v>
      </c>
      <c r="B155" s="106"/>
      <c r="C155" s="106"/>
      <c r="D155" s="106"/>
      <c r="E155" s="112"/>
      <c r="F155" s="105"/>
      <c r="G155" s="34"/>
      <c r="H155" s="35"/>
      <c r="I155" s="37"/>
      <c r="J155" s="37"/>
      <c r="K155" s="37"/>
      <c r="L155" s="37"/>
      <c r="M155" s="3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48" t="s">
        <v>674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5" t="s">
        <v>159</v>
      </c>
      <c r="B158" s="123" t="s">
        <v>73</v>
      </c>
      <c r="C158" s="123"/>
      <c r="D158" s="124"/>
      <c r="E158" s="25"/>
      <c r="F158" s="123"/>
      <c r="G158" s="123"/>
      <c r="H158" s="124"/>
      <c r="I158" s="51" t="s">
        <v>74</v>
      </c>
      <c r="J158" s="75" t="s">
        <v>75</v>
      </c>
      <c r="K158" s="51" t="s">
        <v>29</v>
      </c>
      <c r="L158" s="51" t="s">
        <v>28</v>
      </c>
      <c r="M158" s="51" t="s">
        <v>30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9"/>
      <c r="B159" s="113" t="s">
        <v>160</v>
      </c>
      <c r="C159" s="113"/>
      <c r="D159" s="24"/>
      <c r="E159" s="39"/>
      <c r="F159" s="113"/>
      <c r="G159" s="113"/>
      <c r="H159" s="24"/>
      <c r="I159" s="55" t="s">
        <v>77</v>
      </c>
      <c r="J159" s="108"/>
      <c r="K159" s="55"/>
      <c r="L159" s="55" t="s">
        <v>33</v>
      </c>
      <c r="M159" s="55" t="s">
        <v>34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56" t="s">
        <v>239</v>
      </c>
      <c r="B160" s="125"/>
      <c r="C160" s="125"/>
      <c r="D160" s="120"/>
      <c r="E160" s="56"/>
      <c r="F160" s="119"/>
      <c r="G160" s="119"/>
      <c r="H160" s="127"/>
      <c r="I160" s="58"/>
      <c r="J160" s="58"/>
      <c r="K160" s="58">
        <v>10.0</v>
      </c>
      <c r="L160" s="58"/>
      <c r="M160" s="5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5" t="s">
        <v>240</v>
      </c>
      <c r="B161" s="95"/>
      <c r="C161" s="95"/>
      <c r="D161" s="109"/>
      <c r="E161" s="96" t="s">
        <v>675</v>
      </c>
      <c r="F161" s="95"/>
      <c r="G161" s="95"/>
      <c r="H161" s="27"/>
      <c r="I161" s="29"/>
      <c r="J161" s="97"/>
      <c r="K161" s="29">
        <v>5.0</v>
      </c>
      <c r="L161" s="87">
        <f>(J161*K161)/100</f>
        <v>0</v>
      </c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83" t="s">
        <v>242</v>
      </c>
      <c r="B162" s="40"/>
      <c r="C162" s="40"/>
      <c r="D162" s="41"/>
      <c r="E162" s="83" t="s">
        <v>243</v>
      </c>
      <c r="F162" s="40"/>
      <c r="G162" s="40"/>
      <c r="H162" s="41"/>
      <c r="I162" s="43"/>
      <c r="J162" s="43"/>
      <c r="K162" s="43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83" t="s">
        <v>244</v>
      </c>
      <c r="B163" s="84"/>
      <c r="C163" s="84"/>
      <c r="D163" s="110"/>
      <c r="E163" s="85" t="s">
        <v>676</v>
      </c>
      <c r="F163" s="84"/>
      <c r="G163" s="84"/>
      <c r="H163" s="41"/>
      <c r="I163" s="43"/>
      <c r="J163" s="43"/>
      <c r="K163" s="43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92"/>
      <c r="B164" s="84"/>
      <c r="C164" s="84"/>
      <c r="D164" s="110"/>
      <c r="E164" s="85" t="s">
        <v>677</v>
      </c>
      <c r="F164" s="84"/>
      <c r="G164" s="84"/>
      <c r="H164" s="41"/>
      <c r="I164" s="43"/>
      <c r="J164" s="43"/>
      <c r="K164" s="43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104"/>
      <c r="B165" s="114"/>
      <c r="C165" s="114"/>
      <c r="D165" s="129"/>
      <c r="E165" s="45" t="s">
        <v>247</v>
      </c>
      <c r="F165" s="114"/>
      <c r="G165" s="114"/>
      <c r="H165" s="35"/>
      <c r="I165" s="37"/>
      <c r="J165" s="37"/>
      <c r="K165" s="37"/>
      <c r="L165" s="37"/>
      <c r="M165" s="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9" t="s">
        <v>248</v>
      </c>
      <c r="B166" s="40"/>
      <c r="C166" s="40"/>
      <c r="D166" s="41"/>
      <c r="E166" s="83"/>
      <c r="F166" s="40"/>
      <c r="G166" s="40"/>
      <c r="H166" s="41"/>
      <c r="I166" s="43"/>
      <c r="J166" s="43"/>
      <c r="K166" s="43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45" t="s">
        <v>249</v>
      </c>
      <c r="B167" s="34"/>
      <c r="C167" s="34"/>
      <c r="D167" s="35"/>
      <c r="E167" s="98"/>
      <c r="F167" s="34"/>
      <c r="G167" s="34"/>
      <c r="H167" s="35"/>
      <c r="I167" s="37"/>
      <c r="J167" s="37"/>
      <c r="K167" s="37"/>
      <c r="L167" s="37"/>
      <c r="M167" s="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93" t="s">
        <v>678</v>
      </c>
      <c r="B168" s="95"/>
      <c r="C168" s="95"/>
      <c r="D168" s="109"/>
      <c r="E168" s="96" t="s">
        <v>679</v>
      </c>
      <c r="F168" s="95"/>
      <c r="G168" s="95"/>
      <c r="H168" s="27"/>
      <c r="I168" s="29"/>
      <c r="J168" s="97"/>
      <c r="K168" s="29">
        <v>5.0</v>
      </c>
      <c r="L168" s="87">
        <f>(J168*K168)/100</f>
        <v>0</v>
      </c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9" t="s">
        <v>252</v>
      </c>
      <c r="B169" s="84"/>
      <c r="C169" s="84"/>
      <c r="D169" s="110"/>
      <c r="E169" s="85" t="s">
        <v>680</v>
      </c>
      <c r="F169" s="84"/>
      <c r="G169" s="84"/>
      <c r="H169" s="41"/>
      <c r="I169" s="43"/>
      <c r="J169" s="43"/>
      <c r="K169" s="43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9" t="s">
        <v>254</v>
      </c>
      <c r="B170" s="40"/>
      <c r="C170" s="40"/>
      <c r="D170" s="41"/>
      <c r="E170" s="83" t="s">
        <v>255</v>
      </c>
      <c r="F170" s="40"/>
      <c r="G170" s="40"/>
      <c r="H170" s="41"/>
      <c r="I170" s="43"/>
      <c r="J170" s="43"/>
      <c r="K170" s="43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98" t="s">
        <v>256</v>
      </c>
      <c r="B171" s="71"/>
      <c r="C171" s="71"/>
      <c r="D171" s="130"/>
      <c r="E171" s="104"/>
      <c r="F171" s="71"/>
      <c r="G171" s="71"/>
      <c r="H171" s="35"/>
      <c r="I171" s="37"/>
      <c r="J171" s="37"/>
      <c r="K171" s="43"/>
      <c r="L171" s="37"/>
      <c r="M171" s="3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9" t="s">
        <v>257</v>
      </c>
      <c r="B172" s="84"/>
      <c r="C172" s="84"/>
      <c r="D172" s="110"/>
      <c r="E172" s="85" t="s">
        <v>681</v>
      </c>
      <c r="F172" s="84"/>
      <c r="G172" s="84"/>
      <c r="H172" s="41"/>
      <c r="I172" s="43"/>
      <c r="J172" s="43"/>
      <c r="K172" s="43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9" t="s">
        <v>259</v>
      </c>
      <c r="B173" s="84"/>
      <c r="C173" s="84"/>
      <c r="D173" s="110"/>
      <c r="E173" s="85" t="s">
        <v>682</v>
      </c>
      <c r="F173" s="84"/>
      <c r="G173" s="84"/>
      <c r="H173" s="41"/>
      <c r="I173" s="43"/>
      <c r="J173" s="43"/>
      <c r="K173" s="43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9" t="s">
        <v>261</v>
      </c>
      <c r="B174" s="84"/>
      <c r="C174" s="84"/>
      <c r="D174" s="110"/>
      <c r="E174" s="83" t="s">
        <v>262</v>
      </c>
      <c r="F174" s="84"/>
      <c r="G174" s="84"/>
      <c r="H174" s="41"/>
      <c r="I174" s="43"/>
      <c r="J174" s="43"/>
      <c r="K174" s="43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83" t="s">
        <v>263</v>
      </c>
      <c r="B175" s="84"/>
      <c r="C175" s="84"/>
      <c r="D175" s="110"/>
      <c r="E175" s="85" t="s">
        <v>683</v>
      </c>
      <c r="F175" s="84"/>
      <c r="G175" s="84"/>
      <c r="H175" s="41"/>
      <c r="I175" s="43"/>
      <c r="J175" s="43"/>
      <c r="K175" s="43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83" t="s">
        <v>265</v>
      </c>
      <c r="B176" s="40"/>
      <c r="C176" s="40"/>
      <c r="D176" s="41"/>
      <c r="E176" s="83" t="s">
        <v>266</v>
      </c>
      <c r="F176" s="40"/>
      <c r="G176" s="40"/>
      <c r="H176" s="41"/>
      <c r="I176" s="43"/>
      <c r="J176" s="43"/>
      <c r="K176" s="43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83" t="s">
        <v>267</v>
      </c>
      <c r="B177" s="84"/>
      <c r="C177" s="84"/>
      <c r="D177" s="110"/>
      <c r="E177" s="85"/>
      <c r="F177" s="84"/>
      <c r="G177" s="84"/>
      <c r="H177" s="41"/>
      <c r="I177" s="43"/>
      <c r="J177" s="43"/>
      <c r="K177" s="43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83" t="s">
        <v>268</v>
      </c>
      <c r="B178" s="40"/>
      <c r="C178" s="40"/>
      <c r="D178" s="41"/>
      <c r="E178" s="83"/>
      <c r="F178" s="40"/>
      <c r="G178" s="40"/>
      <c r="H178" s="41"/>
      <c r="I178" s="43"/>
      <c r="J178" s="43"/>
      <c r="K178" s="43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83" t="s">
        <v>269</v>
      </c>
      <c r="B179" s="67"/>
      <c r="C179" s="67"/>
      <c r="D179" s="68"/>
      <c r="E179" s="92"/>
      <c r="F179" s="67"/>
      <c r="G179" s="67"/>
      <c r="H179" s="41"/>
      <c r="I179" s="43"/>
      <c r="J179" s="43"/>
      <c r="K179" s="43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83" t="s">
        <v>270</v>
      </c>
      <c r="B180" s="67"/>
      <c r="C180" s="67"/>
      <c r="D180" s="68"/>
      <c r="E180" s="92"/>
      <c r="F180" s="67"/>
      <c r="G180" s="67"/>
      <c r="H180" s="41"/>
      <c r="I180" s="43"/>
      <c r="J180" s="43"/>
      <c r="K180" s="43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13" t="s">
        <v>271</v>
      </c>
      <c r="B181" s="14"/>
      <c r="C181" s="14"/>
      <c r="D181" s="14"/>
      <c r="E181" s="14"/>
      <c r="F181" s="14"/>
      <c r="G181" s="14"/>
      <c r="H181" s="14"/>
      <c r="I181" s="15"/>
      <c r="J181" s="47"/>
      <c r="K181" s="47">
        <v>30.0</v>
      </c>
      <c r="L181" s="60">
        <f>L136+L161+L168</f>
        <v>0</v>
      </c>
      <c r="M181" s="5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48" t="s">
        <v>684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9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49" t="s">
        <v>25</v>
      </c>
      <c r="B185" s="12"/>
      <c r="C185" s="12"/>
      <c r="D185" s="12"/>
      <c r="E185" s="50"/>
      <c r="F185" s="49" t="s">
        <v>199</v>
      </c>
      <c r="G185" s="12"/>
      <c r="H185" s="50"/>
      <c r="I185" s="51" t="s">
        <v>27</v>
      </c>
      <c r="J185" s="131" t="s">
        <v>28</v>
      </c>
      <c r="K185" s="51" t="s">
        <v>29</v>
      </c>
      <c r="L185" s="51" t="s">
        <v>28</v>
      </c>
      <c r="M185" s="51" t="s">
        <v>30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9"/>
      <c r="B186" s="113"/>
      <c r="C186" s="113"/>
      <c r="D186" s="113"/>
      <c r="E186" s="24"/>
      <c r="F186" s="53" t="s">
        <v>160</v>
      </c>
      <c r="H186" s="54"/>
      <c r="I186" s="55"/>
      <c r="J186" s="132"/>
      <c r="K186" s="55"/>
      <c r="L186" s="55" t="s">
        <v>33</v>
      </c>
      <c r="M186" s="55" t="s">
        <v>34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56" t="s">
        <v>273</v>
      </c>
      <c r="B187" s="125"/>
      <c r="C187" s="125"/>
      <c r="D187" s="125"/>
      <c r="E187" s="120"/>
      <c r="F187" s="126"/>
      <c r="G187" s="119"/>
      <c r="H187" s="127"/>
      <c r="I187" s="58"/>
      <c r="J187" s="133"/>
      <c r="K187" s="58">
        <v>10.0</v>
      </c>
      <c r="L187" s="58"/>
      <c r="M187" s="5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56" t="s">
        <v>274</v>
      </c>
      <c r="B188" s="125"/>
      <c r="C188" s="125"/>
      <c r="D188" s="125"/>
      <c r="E188" s="120"/>
      <c r="F188" s="126"/>
      <c r="G188" s="119"/>
      <c r="H188" s="127"/>
      <c r="I188" s="58" t="s">
        <v>275</v>
      </c>
      <c r="J188" s="133"/>
      <c r="K188" s="58"/>
      <c r="L188" s="58"/>
      <c r="M188" s="5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83" t="s">
        <v>276</v>
      </c>
      <c r="B189" s="84"/>
      <c r="C189" s="84"/>
      <c r="D189" s="84"/>
      <c r="E189" s="110"/>
      <c r="F189" s="85" t="s">
        <v>685</v>
      </c>
      <c r="G189" s="84"/>
      <c r="H189" s="110"/>
      <c r="I189" s="43" t="s">
        <v>275</v>
      </c>
      <c r="J189" s="134"/>
      <c r="K189" s="43">
        <v>7.0</v>
      </c>
      <c r="L189" s="128">
        <f>J189*K189/100</f>
        <v>0</v>
      </c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83" t="s">
        <v>278</v>
      </c>
      <c r="B190" s="40"/>
      <c r="C190" s="40"/>
      <c r="D190" s="40"/>
      <c r="E190" s="41"/>
      <c r="F190" s="83" t="s">
        <v>686</v>
      </c>
      <c r="G190" s="40"/>
      <c r="H190" s="41"/>
      <c r="I190" s="43"/>
      <c r="J190" s="44"/>
      <c r="K190" s="43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83" t="s">
        <v>280</v>
      </c>
      <c r="B191" s="40"/>
      <c r="C191" s="40"/>
      <c r="D191" s="40"/>
      <c r="E191" s="41"/>
      <c r="F191" s="83" t="s">
        <v>687</v>
      </c>
      <c r="G191" s="40"/>
      <c r="H191" s="41"/>
      <c r="I191" s="43" t="s">
        <v>275</v>
      </c>
      <c r="J191" s="44"/>
      <c r="K191" s="43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83" t="s">
        <v>282</v>
      </c>
      <c r="B192" s="40"/>
      <c r="C192" s="40"/>
      <c r="D192" s="40"/>
      <c r="E192" s="41"/>
      <c r="F192" s="83" t="s">
        <v>688</v>
      </c>
      <c r="G192" s="40"/>
      <c r="H192" s="41"/>
      <c r="I192" s="135"/>
      <c r="J192" s="44"/>
      <c r="K192" s="43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83" t="s">
        <v>284</v>
      </c>
      <c r="B193" s="40"/>
      <c r="C193" s="40"/>
      <c r="D193" s="40"/>
      <c r="E193" s="41"/>
      <c r="F193" s="83" t="s">
        <v>689</v>
      </c>
      <c r="G193" s="40"/>
      <c r="H193" s="41"/>
      <c r="I193" s="43" t="s">
        <v>275</v>
      </c>
      <c r="J193" s="44"/>
      <c r="K193" s="43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83" t="s">
        <v>286</v>
      </c>
      <c r="B194" s="67"/>
      <c r="C194" s="67"/>
      <c r="D194" s="67"/>
      <c r="E194" s="68"/>
      <c r="F194" s="92"/>
      <c r="G194" s="67"/>
      <c r="H194" s="68"/>
      <c r="I194" s="43" t="s">
        <v>275</v>
      </c>
      <c r="J194" s="44"/>
      <c r="K194" s="43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83" t="s">
        <v>287</v>
      </c>
      <c r="B195" s="67"/>
      <c r="C195" s="67"/>
      <c r="D195" s="67"/>
      <c r="E195" s="68"/>
      <c r="F195" s="92"/>
      <c r="G195" s="67"/>
      <c r="H195" s="68"/>
      <c r="I195" s="136"/>
      <c r="J195" s="44"/>
      <c r="K195" s="43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83" t="s">
        <v>288</v>
      </c>
      <c r="B196" s="67"/>
      <c r="C196" s="67"/>
      <c r="D196" s="67"/>
      <c r="E196" s="68"/>
      <c r="F196" s="92"/>
      <c r="G196" s="67"/>
      <c r="H196" s="68"/>
      <c r="I196" s="136"/>
      <c r="J196" s="44"/>
      <c r="K196" s="43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83" t="s">
        <v>289</v>
      </c>
      <c r="B197" s="67"/>
      <c r="C197" s="67"/>
      <c r="D197" s="67"/>
      <c r="E197" s="68"/>
      <c r="F197" s="92"/>
      <c r="G197" s="67"/>
      <c r="H197" s="68"/>
      <c r="I197" s="136"/>
      <c r="J197" s="44"/>
      <c r="K197" s="43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83" t="s">
        <v>290</v>
      </c>
      <c r="B198" s="67"/>
      <c r="C198" s="67"/>
      <c r="D198" s="67"/>
      <c r="E198" s="68"/>
      <c r="F198" s="92"/>
      <c r="G198" s="67"/>
      <c r="H198" s="68"/>
      <c r="I198" s="43" t="s">
        <v>275</v>
      </c>
      <c r="J198" s="44"/>
      <c r="K198" s="43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83" t="s">
        <v>291</v>
      </c>
      <c r="B199" s="67"/>
      <c r="C199" s="67"/>
      <c r="D199" s="67"/>
      <c r="E199" s="68"/>
      <c r="F199" s="92"/>
      <c r="G199" s="67"/>
      <c r="H199" s="68"/>
      <c r="I199" s="136"/>
      <c r="J199" s="44"/>
      <c r="K199" s="43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83" t="s">
        <v>292</v>
      </c>
      <c r="B200" s="67"/>
      <c r="C200" s="67"/>
      <c r="D200" s="67"/>
      <c r="E200" s="68"/>
      <c r="F200" s="92"/>
      <c r="G200" s="67"/>
      <c r="H200" s="68"/>
      <c r="I200" s="136"/>
      <c r="J200" s="44"/>
      <c r="K200" s="43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83" t="s">
        <v>293</v>
      </c>
      <c r="B201" s="67"/>
      <c r="C201" s="67"/>
      <c r="D201" s="67"/>
      <c r="E201" s="68"/>
      <c r="F201" s="92"/>
      <c r="G201" s="67"/>
      <c r="H201" s="68"/>
      <c r="I201" s="136"/>
      <c r="J201" s="44"/>
      <c r="K201" s="43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83" t="s">
        <v>294</v>
      </c>
      <c r="B202" s="67"/>
      <c r="C202" s="67"/>
      <c r="D202" s="67"/>
      <c r="E202" s="68"/>
      <c r="F202" s="92"/>
      <c r="G202" s="67"/>
      <c r="H202" s="68"/>
      <c r="I202" s="136"/>
      <c r="J202" s="44"/>
      <c r="K202" s="43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83"/>
      <c r="B203" s="67"/>
      <c r="C203" s="67"/>
      <c r="D203" s="67"/>
      <c r="E203" s="68"/>
      <c r="F203" s="92"/>
      <c r="G203" s="67"/>
      <c r="H203" s="68"/>
      <c r="I203" s="136"/>
      <c r="J203" s="44"/>
      <c r="K203" s="43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83" t="s">
        <v>295</v>
      </c>
      <c r="B204" s="67"/>
      <c r="C204" s="67"/>
      <c r="D204" s="67"/>
      <c r="E204" s="68"/>
      <c r="F204" s="92"/>
      <c r="G204" s="67"/>
      <c r="H204" s="68"/>
      <c r="I204" s="136"/>
      <c r="J204" s="44"/>
      <c r="K204" s="43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83" t="s">
        <v>296</v>
      </c>
      <c r="B205" s="67"/>
      <c r="C205" s="67"/>
      <c r="D205" s="67"/>
      <c r="E205" s="68"/>
      <c r="F205" s="92"/>
      <c r="G205" s="67"/>
      <c r="H205" s="68"/>
      <c r="I205" s="43" t="s">
        <v>275</v>
      </c>
      <c r="J205" s="44"/>
      <c r="K205" s="43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9"/>
      <c r="B206" s="67"/>
      <c r="C206" s="67"/>
      <c r="D206" s="67"/>
      <c r="E206" s="68"/>
      <c r="F206" s="92"/>
      <c r="G206" s="67"/>
      <c r="H206" s="68"/>
      <c r="I206" s="136"/>
      <c r="J206" s="44"/>
      <c r="K206" s="43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9" t="s">
        <v>690</v>
      </c>
      <c r="B207" s="67"/>
      <c r="C207" s="67"/>
      <c r="D207" s="67"/>
      <c r="E207" s="68"/>
      <c r="F207" s="92"/>
      <c r="G207" s="67"/>
      <c r="H207" s="68"/>
      <c r="I207" s="136"/>
      <c r="J207" s="44"/>
      <c r="K207" s="43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98" t="s">
        <v>298</v>
      </c>
      <c r="B208" s="71"/>
      <c r="C208" s="71"/>
      <c r="D208" s="71"/>
      <c r="E208" s="130"/>
      <c r="F208" s="104"/>
      <c r="G208" s="71"/>
      <c r="H208" s="130"/>
      <c r="I208" s="137"/>
      <c r="J208" s="38"/>
      <c r="K208" s="37"/>
      <c r="L208" s="37"/>
      <c r="M208" s="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40"/>
      <c r="B209" s="67"/>
      <c r="C209" s="67"/>
      <c r="D209" s="67"/>
      <c r="E209" s="67"/>
      <c r="F209" s="67"/>
      <c r="G209" s="67"/>
      <c r="H209" s="67"/>
      <c r="I209" s="67"/>
      <c r="J209" s="42"/>
      <c r="K209" s="42"/>
      <c r="L209" s="42"/>
      <c r="M209" s="4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48" t="s">
        <v>691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49" t="s">
        <v>159</v>
      </c>
      <c r="B211" s="12"/>
      <c r="C211" s="12"/>
      <c r="D211" s="50"/>
      <c r="E211" s="115" t="s">
        <v>73</v>
      </c>
      <c r="F211" s="12"/>
      <c r="G211" s="12"/>
      <c r="H211" s="50"/>
      <c r="I211" s="51" t="s">
        <v>74</v>
      </c>
      <c r="J211" s="75" t="s">
        <v>75</v>
      </c>
      <c r="K211" s="51" t="s">
        <v>29</v>
      </c>
      <c r="L211" s="51" t="s">
        <v>28</v>
      </c>
      <c r="M211" s="51" t="s">
        <v>30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39"/>
      <c r="B212" s="113"/>
      <c r="C212" s="113"/>
      <c r="D212" s="24"/>
      <c r="E212" s="116" t="s">
        <v>160</v>
      </c>
      <c r="H212" s="54"/>
      <c r="I212" s="55" t="s">
        <v>77</v>
      </c>
      <c r="J212" s="108"/>
      <c r="K212" s="55"/>
      <c r="L212" s="55" t="s">
        <v>33</v>
      </c>
      <c r="M212" s="55" t="s">
        <v>34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5" t="s">
        <v>300</v>
      </c>
      <c r="B213" s="123"/>
      <c r="C213" s="123"/>
      <c r="D213" s="123"/>
      <c r="E213" s="123"/>
      <c r="F213" s="26"/>
      <c r="G213" s="26"/>
      <c r="H213" s="27"/>
      <c r="I213" s="29"/>
      <c r="J213" s="29"/>
      <c r="K213" s="29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45" t="s">
        <v>301</v>
      </c>
      <c r="B214" s="114"/>
      <c r="C214" s="114"/>
      <c r="D214" s="129"/>
      <c r="E214" s="45"/>
      <c r="F214" s="34"/>
      <c r="G214" s="34"/>
      <c r="H214" s="35"/>
      <c r="I214" s="37"/>
      <c r="J214" s="37"/>
      <c r="K214" s="37"/>
      <c r="L214" s="37"/>
      <c r="M214" s="3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39" t="s">
        <v>302</v>
      </c>
      <c r="B215" s="40"/>
      <c r="C215" s="40"/>
      <c r="D215" s="41"/>
      <c r="E215" s="83" t="s">
        <v>303</v>
      </c>
      <c r="F215" s="40"/>
      <c r="G215" s="40"/>
      <c r="H215" s="41"/>
      <c r="I215" s="43"/>
      <c r="J215" s="86"/>
      <c r="K215" s="43">
        <v>3.0</v>
      </c>
      <c r="L215" s="128">
        <f>J215*K215/100</f>
        <v>0</v>
      </c>
      <c r="M215" s="4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9" t="s">
        <v>304</v>
      </c>
      <c r="B216" s="40"/>
      <c r="C216" s="40"/>
      <c r="D216" s="41"/>
      <c r="E216" s="83" t="s">
        <v>305</v>
      </c>
      <c r="F216" s="40"/>
      <c r="G216" s="40"/>
      <c r="H216" s="41"/>
      <c r="I216" s="43"/>
      <c r="J216" s="43"/>
      <c r="K216" s="43"/>
      <c r="L216" s="43"/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83" t="s">
        <v>306</v>
      </c>
      <c r="B217" s="40"/>
      <c r="C217" s="40"/>
      <c r="D217" s="41"/>
      <c r="E217" s="83" t="s">
        <v>307</v>
      </c>
      <c r="F217" s="40"/>
      <c r="G217" s="40"/>
      <c r="H217" s="41"/>
      <c r="I217" s="43"/>
      <c r="J217" s="43"/>
      <c r="K217" s="43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83" t="s">
        <v>308</v>
      </c>
      <c r="B218" s="40"/>
      <c r="C218" s="40"/>
      <c r="D218" s="41"/>
      <c r="E218" s="83" t="s">
        <v>309</v>
      </c>
      <c r="F218" s="40"/>
      <c r="G218" s="40"/>
      <c r="H218" s="41"/>
      <c r="I218" s="43"/>
      <c r="J218" s="43"/>
      <c r="K218" s="43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83" t="s">
        <v>310</v>
      </c>
      <c r="B219" s="40"/>
      <c r="C219" s="40"/>
      <c r="D219" s="41"/>
      <c r="E219" s="83" t="s">
        <v>311</v>
      </c>
      <c r="F219" s="40"/>
      <c r="G219" s="40"/>
      <c r="H219" s="41"/>
      <c r="I219" s="43"/>
      <c r="J219" s="43"/>
      <c r="K219" s="43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83" t="s">
        <v>312</v>
      </c>
      <c r="B220" s="40"/>
      <c r="C220" s="40"/>
      <c r="D220" s="41"/>
      <c r="E220" s="83" t="s">
        <v>313</v>
      </c>
      <c r="F220" s="40"/>
      <c r="G220" s="40"/>
      <c r="H220" s="41"/>
      <c r="I220" s="43"/>
      <c r="J220" s="43"/>
      <c r="K220" s="43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83" t="s">
        <v>314</v>
      </c>
      <c r="B221" s="40"/>
      <c r="C221" s="40"/>
      <c r="D221" s="41"/>
      <c r="E221" s="39" t="s">
        <v>149</v>
      </c>
      <c r="F221" s="40"/>
      <c r="G221" s="40"/>
      <c r="H221" s="41"/>
      <c r="I221" s="43"/>
      <c r="J221" s="43"/>
      <c r="K221" s="43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83" t="s">
        <v>314</v>
      </c>
      <c r="B222" s="113"/>
      <c r="C222" s="113"/>
      <c r="D222" s="24"/>
      <c r="E222" s="85" t="s">
        <v>692</v>
      </c>
      <c r="F222" s="40"/>
      <c r="G222" s="40"/>
      <c r="H222" s="41"/>
      <c r="I222" s="43"/>
      <c r="J222" s="43"/>
      <c r="K222" s="43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83" t="s">
        <v>314</v>
      </c>
      <c r="B223" s="84"/>
      <c r="C223" s="84"/>
      <c r="D223" s="110"/>
      <c r="E223" s="85" t="s">
        <v>693</v>
      </c>
      <c r="F223" s="40"/>
      <c r="G223" s="40"/>
      <c r="H223" s="41"/>
      <c r="I223" s="43"/>
      <c r="J223" s="43"/>
      <c r="K223" s="43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83" t="s">
        <v>317</v>
      </c>
      <c r="B224" s="84"/>
      <c r="C224" s="84"/>
      <c r="D224" s="110"/>
      <c r="E224" s="85" t="s">
        <v>694</v>
      </c>
      <c r="F224" s="40"/>
      <c r="G224" s="40"/>
      <c r="H224" s="41"/>
      <c r="I224" s="43"/>
      <c r="J224" s="43"/>
      <c r="K224" s="43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83" t="s">
        <v>319</v>
      </c>
      <c r="B225" s="84"/>
      <c r="C225" s="84"/>
      <c r="D225" s="110"/>
      <c r="E225" s="85" t="s">
        <v>695</v>
      </c>
      <c r="F225" s="40"/>
      <c r="G225" s="40"/>
      <c r="H225" s="41"/>
      <c r="I225" s="43"/>
      <c r="J225" s="43"/>
      <c r="K225" s="43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92"/>
      <c r="B226" s="40"/>
      <c r="C226" s="40"/>
      <c r="D226" s="41"/>
      <c r="E226" s="83"/>
      <c r="F226" s="40"/>
      <c r="G226" s="40"/>
      <c r="H226" s="41"/>
      <c r="I226" s="43"/>
      <c r="J226" s="43"/>
      <c r="K226" s="43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5" t="s">
        <v>321</v>
      </c>
      <c r="B227" s="95"/>
      <c r="C227" s="95"/>
      <c r="D227" s="109"/>
      <c r="E227" s="96" t="s">
        <v>696</v>
      </c>
      <c r="F227" s="26"/>
      <c r="G227" s="26"/>
      <c r="H227" s="27"/>
      <c r="I227" s="29"/>
      <c r="J227" s="29"/>
      <c r="K227" s="43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39" t="s">
        <v>323</v>
      </c>
      <c r="B228" s="84"/>
      <c r="C228" s="84"/>
      <c r="D228" s="110"/>
      <c r="E228" s="85" t="s">
        <v>697</v>
      </c>
      <c r="F228" s="40"/>
      <c r="G228" s="40"/>
      <c r="H228" s="41"/>
      <c r="I228" s="43"/>
      <c r="J228" s="43"/>
      <c r="K228" s="43"/>
      <c r="L228" s="43"/>
      <c r="M228" s="4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83" t="s">
        <v>325</v>
      </c>
      <c r="B229" s="84"/>
      <c r="C229" s="84"/>
      <c r="D229" s="110"/>
      <c r="E229" s="85" t="s">
        <v>698</v>
      </c>
      <c r="F229" s="40"/>
      <c r="G229" s="40"/>
      <c r="H229" s="41"/>
      <c r="I229" s="43"/>
      <c r="J229" s="43"/>
      <c r="K229" s="43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83" t="s">
        <v>327</v>
      </c>
      <c r="B230" s="84"/>
      <c r="C230" s="84"/>
      <c r="D230" s="110"/>
      <c r="E230" s="83" t="s">
        <v>328</v>
      </c>
      <c r="F230" s="40"/>
      <c r="G230" s="40"/>
      <c r="H230" s="41"/>
      <c r="I230" s="43"/>
      <c r="J230" s="43"/>
      <c r="K230" s="43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83" t="s">
        <v>329</v>
      </c>
      <c r="B231" s="40"/>
      <c r="C231" s="40"/>
      <c r="D231" s="41"/>
      <c r="E231" s="83" t="s">
        <v>330</v>
      </c>
      <c r="F231" s="40"/>
      <c r="G231" s="40"/>
      <c r="H231" s="41"/>
      <c r="I231" s="43"/>
      <c r="J231" s="43"/>
      <c r="K231" s="43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83" t="s">
        <v>331</v>
      </c>
      <c r="B232" s="40"/>
      <c r="C232" s="40"/>
      <c r="D232" s="41"/>
      <c r="E232" s="83"/>
      <c r="F232" s="40"/>
      <c r="G232" s="40"/>
      <c r="H232" s="41"/>
      <c r="I232" s="43"/>
      <c r="J232" s="43"/>
      <c r="K232" s="43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45"/>
      <c r="B233" s="71"/>
      <c r="C233" s="71"/>
      <c r="D233" s="130"/>
      <c r="E233" s="104"/>
      <c r="F233" s="34"/>
      <c r="G233" s="34"/>
      <c r="H233" s="35"/>
      <c r="I233" s="37"/>
      <c r="J233" s="37"/>
      <c r="K233" s="37"/>
      <c r="L233" s="37"/>
      <c r="M233" s="3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0" t="s">
        <v>332</v>
      </c>
      <c r="B234" s="73"/>
      <c r="C234" s="73"/>
      <c r="D234" s="73"/>
      <c r="E234" s="73"/>
      <c r="F234" s="73"/>
      <c r="G234" s="73"/>
      <c r="H234" s="73"/>
      <c r="I234" s="74"/>
      <c r="J234" s="21"/>
      <c r="K234" s="37">
        <v>10.0</v>
      </c>
      <c r="L234" s="138">
        <f>L189+L215</f>
        <v>0</v>
      </c>
      <c r="M234" s="3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1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48" t="s">
        <v>699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49" t="s">
        <v>25</v>
      </c>
      <c r="B238" s="12"/>
      <c r="C238" s="12"/>
      <c r="D238" s="12"/>
      <c r="E238" s="50"/>
      <c r="F238" s="115" t="s">
        <v>199</v>
      </c>
      <c r="G238" s="12"/>
      <c r="H238" s="50"/>
      <c r="I238" s="51" t="s">
        <v>27</v>
      </c>
      <c r="J238" s="51" t="s">
        <v>28</v>
      </c>
      <c r="K238" s="51" t="s">
        <v>29</v>
      </c>
      <c r="L238" s="51" t="s">
        <v>28</v>
      </c>
      <c r="M238" s="51" t="s">
        <v>30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9"/>
      <c r="B239" s="113"/>
      <c r="C239" s="113"/>
      <c r="D239" s="113"/>
      <c r="E239" s="24"/>
      <c r="F239" s="116" t="s">
        <v>160</v>
      </c>
      <c r="H239" s="54"/>
      <c r="I239" s="55"/>
      <c r="J239" s="55"/>
      <c r="K239" s="55"/>
      <c r="L239" s="55" t="s">
        <v>33</v>
      </c>
      <c r="M239" s="55" t="s">
        <v>34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56" t="s">
        <v>334</v>
      </c>
      <c r="B240" s="125"/>
      <c r="C240" s="125"/>
      <c r="D240" s="125"/>
      <c r="E240" s="120"/>
      <c r="F240" s="126"/>
      <c r="G240" s="119"/>
      <c r="H240" s="127"/>
      <c r="I240" s="58"/>
      <c r="J240" s="58"/>
      <c r="K240" s="58">
        <v>5.0</v>
      </c>
      <c r="L240" s="58"/>
      <c r="M240" s="5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9" t="s">
        <v>335</v>
      </c>
      <c r="B241" s="84"/>
      <c r="C241" s="84"/>
      <c r="D241" s="84"/>
      <c r="E241" s="110"/>
      <c r="F241" s="85" t="s">
        <v>700</v>
      </c>
      <c r="G241" s="40"/>
      <c r="H241" s="41"/>
      <c r="I241" s="43" t="s">
        <v>337</v>
      </c>
      <c r="J241" s="86"/>
      <c r="K241" s="43">
        <v>3.0</v>
      </c>
      <c r="L241" s="128">
        <f>J241*K241/100</f>
        <v>0</v>
      </c>
      <c r="M241" s="4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83" t="s">
        <v>701</v>
      </c>
      <c r="B242" s="84"/>
      <c r="C242" s="84"/>
      <c r="D242" s="84"/>
      <c r="E242" s="110"/>
      <c r="F242" s="85" t="s">
        <v>702</v>
      </c>
      <c r="G242" s="40"/>
      <c r="H242" s="41"/>
      <c r="I242" s="43"/>
      <c r="J242" s="43"/>
      <c r="K242" s="43"/>
      <c r="L242" s="43"/>
      <c r="M242" s="4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83" t="s">
        <v>340</v>
      </c>
      <c r="B243" s="84"/>
      <c r="C243" s="84"/>
      <c r="D243" s="84"/>
      <c r="E243" s="110"/>
      <c r="F243" s="85" t="s">
        <v>703</v>
      </c>
      <c r="G243" s="40"/>
      <c r="H243" s="41"/>
      <c r="I243" s="43" t="s">
        <v>342</v>
      </c>
      <c r="J243" s="43"/>
      <c r="K243" s="43"/>
      <c r="L243" s="43"/>
      <c r="M243" s="4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83" t="s">
        <v>343</v>
      </c>
      <c r="B244" s="84"/>
      <c r="C244" s="84"/>
      <c r="D244" s="84"/>
      <c r="E244" s="110"/>
      <c r="F244" s="85" t="s">
        <v>704</v>
      </c>
      <c r="G244" s="40"/>
      <c r="H244" s="41"/>
      <c r="I244" s="43"/>
      <c r="J244" s="43"/>
      <c r="K244" s="43"/>
      <c r="L244" s="43"/>
      <c r="M244" s="4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83" t="s">
        <v>345</v>
      </c>
      <c r="B245" s="84"/>
      <c r="C245" s="84"/>
      <c r="D245" s="84"/>
      <c r="E245" s="110"/>
      <c r="F245" s="85" t="s">
        <v>705</v>
      </c>
      <c r="G245" s="40"/>
      <c r="H245" s="41"/>
      <c r="I245" s="43" t="s">
        <v>342</v>
      </c>
      <c r="J245" s="43"/>
      <c r="K245" s="43"/>
      <c r="L245" s="43"/>
      <c r="M245" s="4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9" t="s">
        <v>706</v>
      </c>
      <c r="B246" s="67"/>
      <c r="C246" s="67"/>
      <c r="D246" s="67"/>
      <c r="E246" s="68"/>
      <c r="F246" s="92"/>
      <c r="G246" s="40"/>
      <c r="H246" s="41"/>
      <c r="I246" s="43"/>
      <c r="J246" s="43"/>
      <c r="K246" s="43"/>
      <c r="L246" s="43"/>
      <c r="M246" s="4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83" t="s">
        <v>345</v>
      </c>
      <c r="B247" s="67"/>
      <c r="C247" s="67"/>
      <c r="D247" s="67"/>
      <c r="E247" s="68"/>
      <c r="F247" s="92"/>
      <c r="G247" s="40"/>
      <c r="H247" s="41"/>
      <c r="I247" s="43" t="s">
        <v>348</v>
      </c>
      <c r="J247" s="43"/>
      <c r="K247" s="43"/>
      <c r="L247" s="43"/>
      <c r="M247" s="4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49" t="s">
        <v>159</v>
      </c>
      <c r="B248" s="12"/>
      <c r="C248" s="12"/>
      <c r="D248" s="12"/>
      <c r="E248" s="50"/>
      <c r="F248" s="49" t="s">
        <v>73</v>
      </c>
      <c r="G248" s="12"/>
      <c r="H248" s="50"/>
      <c r="I248" s="51" t="s">
        <v>349</v>
      </c>
      <c r="J248" s="51" t="s">
        <v>28</v>
      </c>
      <c r="K248" s="51" t="s">
        <v>29</v>
      </c>
      <c r="L248" s="51" t="s">
        <v>28</v>
      </c>
      <c r="M248" s="51" t="s">
        <v>30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45"/>
      <c r="B249" s="114"/>
      <c r="C249" s="114"/>
      <c r="D249" s="114"/>
      <c r="E249" s="129"/>
      <c r="F249" s="139" t="s">
        <v>160</v>
      </c>
      <c r="G249" s="73"/>
      <c r="H249" s="74"/>
      <c r="I249" s="140"/>
      <c r="J249" s="140"/>
      <c r="K249" s="140"/>
      <c r="L249" s="140" t="s">
        <v>33</v>
      </c>
      <c r="M249" s="140" t="s">
        <v>34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9" t="s">
        <v>350</v>
      </c>
      <c r="B250" s="113"/>
      <c r="C250" s="113"/>
      <c r="D250" s="113"/>
      <c r="E250" s="24"/>
      <c r="F250" s="39"/>
      <c r="G250" s="40"/>
      <c r="H250" s="41"/>
      <c r="I250" s="43"/>
      <c r="J250" s="43"/>
      <c r="K250" s="43"/>
      <c r="L250" s="43"/>
      <c r="M250" s="4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5" t="s">
        <v>351</v>
      </c>
      <c r="B251" s="26"/>
      <c r="C251" s="26"/>
      <c r="D251" s="26"/>
      <c r="E251" s="27"/>
      <c r="F251" s="93" t="s">
        <v>352</v>
      </c>
      <c r="G251" s="26"/>
      <c r="H251" s="27"/>
      <c r="I251" s="29"/>
      <c r="J251" s="97"/>
      <c r="K251" s="29">
        <v>2.0</v>
      </c>
      <c r="L251" s="87">
        <f>J251*K251/100</f>
        <v>0</v>
      </c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9" t="s">
        <v>353</v>
      </c>
      <c r="B252" s="40"/>
      <c r="C252" s="40"/>
      <c r="D252" s="40"/>
      <c r="E252" s="41"/>
      <c r="F252" s="83" t="s">
        <v>354</v>
      </c>
      <c r="G252" s="40"/>
      <c r="H252" s="41"/>
      <c r="I252" s="43"/>
      <c r="J252" s="43"/>
      <c r="K252" s="43"/>
      <c r="L252" s="43"/>
      <c r="M252" s="4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83" t="s">
        <v>707</v>
      </c>
      <c r="B253" s="40"/>
      <c r="C253" s="40"/>
      <c r="D253" s="40"/>
      <c r="E253" s="41"/>
      <c r="F253" s="83" t="s">
        <v>356</v>
      </c>
      <c r="G253" s="40"/>
      <c r="H253" s="41"/>
      <c r="I253" s="43"/>
      <c r="J253" s="43"/>
      <c r="K253" s="43"/>
      <c r="L253" s="43"/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83" t="s">
        <v>708</v>
      </c>
      <c r="B254" s="40"/>
      <c r="C254" s="40"/>
      <c r="D254" s="40"/>
      <c r="E254" s="41"/>
      <c r="F254" s="83" t="s">
        <v>358</v>
      </c>
      <c r="G254" s="40"/>
      <c r="H254" s="41"/>
      <c r="I254" s="43"/>
      <c r="J254" s="43"/>
      <c r="K254" s="43"/>
      <c r="L254" s="43"/>
      <c r="M254" s="4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83" t="s">
        <v>359</v>
      </c>
      <c r="B255" s="40"/>
      <c r="C255" s="40"/>
      <c r="D255" s="40"/>
      <c r="E255" s="41"/>
      <c r="F255" s="83" t="s">
        <v>360</v>
      </c>
      <c r="G255" s="40"/>
      <c r="H255" s="41"/>
      <c r="I255" s="43"/>
      <c r="J255" s="43"/>
      <c r="K255" s="43"/>
      <c r="L255" s="43"/>
      <c r="M255" s="4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83" t="s">
        <v>709</v>
      </c>
      <c r="B256" s="40"/>
      <c r="C256" s="40"/>
      <c r="D256" s="40"/>
      <c r="E256" s="41"/>
      <c r="F256" s="83" t="s">
        <v>362</v>
      </c>
      <c r="G256" s="40"/>
      <c r="H256" s="41"/>
      <c r="I256" s="43"/>
      <c r="J256" s="43"/>
      <c r="K256" s="43"/>
      <c r="L256" s="43"/>
      <c r="M256" s="4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83" t="s">
        <v>363</v>
      </c>
      <c r="B257" s="40"/>
      <c r="C257" s="40"/>
      <c r="D257" s="40"/>
      <c r="E257" s="41"/>
      <c r="F257" s="83" t="s">
        <v>364</v>
      </c>
      <c r="G257" s="40"/>
      <c r="H257" s="41"/>
      <c r="I257" s="43"/>
      <c r="J257" s="43"/>
      <c r="K257" s="43"/>
      <c r="L257" s="43"/>
      <c r="M257" s="4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83" t="s">
        <v>365</v>
      </c>
      <c r="B258" s="40"/>
      <c r="C258" s="40"/>
      <c r="D258" s="40"/>
      <c r="E258" s="41"/>
      <c r="F258" s="83" t="s">
        <v>710</v>
      </c>
      <c r="G258" s="40"/>
      <c r="H258" s="41"/>
      <c r="I258" s="43"/>
      <c r="J258" s="43"/>
      <c r="K258" s="43"/>
      <c r="L258" s="43"/>
      <c r="M258" s="4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83" t="s">
        <v>367</v>
      </c>
      <c r="B259" s="40"/>
      <c r="C259" s="40"/>
      <c r="D259" s="40"/>
      <c r="E259" s="41"/>
      <c r="F259" s="83" t="s">
        <v>711</v>
      </c>
      <c r="G259" s="40"/>
      <c r="H259" s="41"/>
      <c r="I259" s="43"/>
      <c r="J259" s="43"/>
      <c r="K259" s="43"/>
      <c r="L259" s="43"/>
      <c r="M259" s="4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92"/>
      <c r="B260" s="40"/>
      <c r="C260" s="40"/>
      <c r="D260" s="40"/>
      <c r="E260" s="41"/>
      <c r="F260" s="83" t="s">
        <v>712</v>
      </c>
      <c r="G260" s="40"/>
      <c r="H260" s="41"/>
      <c r="I260" s="43"/>
      <c r="J260" s="43"/>
      <c r="K260" s="43"/>
      <c r="L260" s="43"/>
      <c r="M260" s="4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104"/>
      <c r="B261" s="34"/>
      <c r="C261" s="34"/>
      <c r="D261" s="34"/>
      <c r="E261" s="35"/>
      <c r="F261" s="98" t="s">
        <v>713</v>
      </c>
      <c r="G261" s="34"/>
      <c r="H261" s="35"/>
      <c r="I261" s="37"/>
      <c r="J261" s="37"/>
      <c r="K261" s="37"/>
      <c r="L261" s="37"/>
      <c r="M261" s="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0" t="s">
        <v>371</v>
      </c>
      <c r="B262" s="73"/>
      <c r="C262" s="73"/>
      <c r="D262" s="73"/>
      <c r="E262" s="73"/>
      <c r="F262" s="73"/>
      <c r="G262" s="73"/>
      <c r="H262" s="73"/>
      <c r="I262" s="74"/>
      <c r="J262" s="21"/>
      <c r="K262" s="21">
        <v>5.0</v>
      </c>
      <c r="L262" s="138">
        <f>L241+L251</f>
        <v>0</v>
      </c>
      <c r="M262" s="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2"/>
      <c r="M263" s="4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48" t="s">
        <v>714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9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49" t="s">
        <v>25</v>
      </c>
      <c r="B266" s="12"/>
      <c r="C266" s="12"/>
      <c r="D266" s="12"/>
      <c r="E266" s="50"/>
      <c r="F266" s="115" t="s">
        <v>199</v>
      </c>
      <c r="G266" s="12"/>
      <c r="H266" s="50"/>
      <c r="I266" s="51" t="s">
        <v>27</v>
      </c>
      <c r="J266" s="51" t="s">
        <v>28</v>
      </c>
      <c r="K266" s="51" t="s">
        <v>29</v>
      </c>
      <c r="L266" s="51" t="s">
        <v>28</v>
      </c>
      <c r="M266" s="51" t="s">
        <v>30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9"/>
      <c r="B267" s="113"/>
      <c r="C267" s="113"/>
      <c r="D267" s="113"/>
      <c r="E267" s="24"/>
      <c r="F267" s="116" t="s">
        <v>160</v>
      </c>
      <c r="H267" s="54"/>
      <c r="I267" s="55"/>
      <c r="J267" s="55"/>
      <c r="K267" s="55"/>
      <c r="L267" s="55" t="s">
        <v>33</v>
      </c>
      <c r="M267" s="55" t="s">
        <v>34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56" t="s">
        <v>373</v>
      </c>
      <c r="B268" s="125"/>
      <c r="C268" s="125"/>
      <c r="D268" s="125"/>
      <c r="E268" s="120"/>
      <c r="F268" s="126"/>
      <c r="G268" s="119"/>
      <c r="H268" s="127"/>
      <c r="I268" s="58"/>
      <c r="J268" s="58"/>
      <c r="K268" s="58">
        <v>10.0</v>
      </c>
      <c r="L268" s="58"/>
      <c r="M268" s="5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56" t="s">
        <v>374</v>
      </c>
      <c r="B269" s="125"/>
      <c r="C269" s="125"/>
      <c r="D269" s="125"/>
      <c r="E269" s="120"/>
      <c r="F269" s="126"/>
      <c r="G269" s="119"/>
      <c r="H269" s="127"/>
      <c r="I269" s="58"/>
      <c r="J269" s="58"/>
      <c r="K269" s="58"/>
      <c r="L269" s="58"/>
      <c r="M269" s="5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9" t="s">
        <v>375</v>
      </c>
      <c r="B270" s="84"/>
      <c r="C270" s="84"/>
      <c r="D270" s="84"/>
      <c r="E270" s="110"/>
      <c r="F270" s="83" t="s">
        <v>376</v>
      </c>
      <c r="G270" s="40"/>
      <c r="H270" s="41"/>
      <c r="I270" s="43"/>
      <c r="J270" s="86"/>
      <c r="K270" s="43">
        <v>7.0</v>
      </c>
      <c r="L270" s="128">
        <f>J270*K270/100</f>
        <v>0</v>
      </c>
      <c r="M270" s="4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83" t="s">
        <v>377</v>
      </c>
      <c r="B271" s="40"/>
      <c r="C271" s="40"/>
      <c r="D271" s="40"/>
      <c r="E271" s="41"/>
      <c r="F271" s="83" t="s">
        <v>715</v>
      </c>
      <c r="G271" s="40"/>
      <c r="H271" s="41"/>
      <c r="I271" s="43"/>
      <c r="J271" s="43"/>
      <c r="K271" s="43"/>
      <c r="L271" s="43"/>
      <c r="M271" s="4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83" t="s">
        <v>379</v>
      </c>
      <c r="B272" s="40"/>
      <c r="C272" s="40"/>
      <c r="D272" s="40"/>
      <c r="E272" s="41"/>
      <c r="F272" s="83" t="s">
        <v>716</v>
      </c>
      <c r="G272" s="40"/>
      <c r="H272" s="41"/>
      <c r="I272" s="43"/>
      <c r="J272" s="43"/>
      <c r="K272" s="43"/>
      <c r="L272" s="43"/>
      <c r="M272" s="4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83" t="s">
        <v>381</v>
      </c>
      <c r="B273" s="40"/>
      <c r="C273" s="40"/>
      <c r="D273" s="40"/>
      <c r="E273" s="41"/>
      <c r="F273" s="83" t="s">
        <v>717</v>
      </c>
      <c r="G273" s="40"/>
      <c r="H273" s="41"/>
      <c r="I273" s="43"/>
      <c r="J273" s="43"/>
      <c r="K273" s="43"/>
      <c r="L273" s="43"/>
      <c r="M273" s="4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83" t="s">
        <v>383</v>
      </c>
      <c r="B274" s="40"/>
      <c r="C274" s="40"/>
      <c r="D274" s="40"/>
      <c r="E274" s="41"/>
      <c r="F274" s="83" t="s">
        <v>718</v>
      </c>
      <c r="G274" s="40"/>
      <c r="H274" s="41"/>
      <c r="I274" s="43"/>
      <c r="J274" s="43"/>
      <c r="K274" s="43"/>
      <c r="L274" s="43"/>
      <c r="M274" s="4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83" t="s">
        <v>385</v>
      </c>
      <c r="B275" s="40"/>
      <c r="C275" s="40"/>
      <c r="D275" s="40"/>
      <c r="E275" s="41"/>
      <c r="F275" s="83"/>
      <c r="G275" s="40"/>
      <c r="H275" s="41"/>
      <c r="I275" s="43"/>
      <c r="J275" s="43"/>
      <c r="K275" s="43"/>
      <c r="L275" s="43"/>
      <c r="M275" s="4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83" t="s">
        <v>386</v>
      </c>
      <c r="B276" s="67"/>
      <c r="C276" s="67"/>
      <c r="D276" s="67"/>
      <c r="E276" s="68"/>
      <c r="F276" s="92"/>
      <c r="G276" s="40"/>
      <c r="H276" s="41"/>
      <c r="I276" s="43"/>
      <c r="J276" s="43"/>
      <c r="K276" s="43"/>
      <c r="L276" s="43"/>
      <c r="M276" s="4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83" t="s">
        <v>387</v>
      </c>
      <c r="B277" s="67"/>
      <c r="C277" s="67"/>
      <c r="D277" s="67"/>
      <c r="E277" s="68"/>
      <c r="F277" s="92"/>
      <c r="G277" s="40"/>
      <c r="H277" s="41"/>
      <c r="I277" s="43"/>
      <c r="J277" s="43"/>
      <c r="K277" s="43"/>
      <c r="L277" s="43"/>
      <c r="M277" s="4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83" t="s">
        <v>388</v>
      </c>
      <c r="B278" s="67"/>
      <c r="C278" s="67"/>
      <c r="D278" s="67"/>
      <c r="E278" s="68"/>
      <c r="F278" s="92"/>
      <c r="G278" s="40"/>
      <c r="H278" s="41"/>
      <c r="I278" s="43"/>
      <c r="J278" s="43"/>
      <c r="K278" s="43"/>
      <c r="L278" s="43"/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83" t="s">
        <v>389</v>
      </c>
      <c r="B279" s="67"/>
      <c r="C279" s="67"/>
      <c r="D279" s="67"/>
      <c r="E279" s="68"/>
      <c r="F279" s="92"/>
      <c r="G279" s="40"/>
      <c r="H279" s="41"/>
      <c r="I279" s="43"/>
      <c r="J279" s="43"/>
      <c r="K279" s="43"/>
      <c r="L279" s="43"/>
      <c r="M279" s="4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9" t="s">
        <v>719</v>
      </c>
      <c r="B280" s="67"/>
      <c r="C280" s="67"/>
      <c r="D280" s="67"/>
      <c r="E280" s="68"/>
      <c r="F280" s="92"/>
      <c r="G280" s="40"/>
      <c r="H280" s="41"/>
      <c r="I280" s="43"/>
      <c r="J280" s="43"/>
      <c r="K280" s="43"/>
      <c r="L280" s="43"/>
      <c r="M280" s="4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83" t="s">
        <v>391</v>
      </c>
      <c r="B281" s="67"/>
      <c r="C281" s="67"/>
      <c r="D281" s="67"/>
      <c r="E281" s="68"/>
      <c r="F281" s="92"/>
      <c r="G281" s="40"/>
      <c r="H281" s="41"/>
      <c r="I281" s="43"/>
      <c r="J281" s="43"/>
      <c r="K281" s="43"/>
      <c r="L281" s="43"/>
      <c r="M281" s="4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9" t="s">
        <v>720</v>
      </c>
      <c r="B282" s="67"/>
      <c r="C282" s="67"/>
      <c r="D282" s="67"/>
      <c r="E282" s="68"/>
      <c r="F282" s="92"/>
      <c r="G282" s="40"/>
      <c r="H282" s="41"/>
      <c r="I282" s="43"/>
      <c r="J282" s="43"/>
      <c r="K282" s="43"/>
      <c r="L282" s="43"/>
      <c r="M282" s="4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83" t="s">
        <v>393</v>
      </c>
      <c r="B283" s="67"/>
      <c r="C283" s="67"/>
      <c r="D283" s="67"/>
      <c r="E283" s="68"/>
      <c r="F283" s="92"/>
      <c r="G283" s="40"/>
      <c r="H283" s="41"/>
      <c r="I283" s="43"/>
      <c r="J283" s="43"/>
      <c r="K283" s="43"/>
      <c r="L283" s="43"/>
      <c r="M283" s="4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9" t="s">
        <v>721</v>
      </c>
      <c r="B284" s="67"/>
      <c r="C284" s="67"/>
      <c r="D284" s="67"/>
      <c r="E284" s="68"/>
      <c r="F284" s="92"/>
      <c r="G284" s="40"/>
      <c r="H284" s="41"/>
      <c r="I284" s="43"/>
      <c r="J284" s="43"/>
      <c r="K284" s="43"/>
      <c r="L284" s="43"/>
      <c r="M284" s="4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83" t="s">
        <v>395</v>
      </c>
      <c r="B285" s="67"/>
      <c r="C285" s="67"/>
      <c r="D285" s="67"/>
      <c r="E285" s="68"/>
      <c r="F285" s="92"/>
      <c r="G285" s="40"/>
      <c r="H285" s="41"/>
      <c r="I285" s="43"/>
      <c r="J285" s="43"/>
      <c r="K285" s="43"/>
      <c r="L285" s="43"/>
      <c r="M285" s="4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9" t="s">
        <v>722</v>
      </c>
      <c r="B286" s="67"/>
      <c r="C286" s="67"/>
      <c r="D286" s="67"/>
      <c r="E286" s="68"/>
      <c r="F286" s="92"/>
      <c r="G286" s="40"/>
      <c r="H286" s="41"/>
      <c r="I286" s="43"/>
      <c r="J286" s="43"/>
      <c r="K286" s="43"/>
      <c r="L286" s="43"/>
      <c r="M286" s="4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83" t="s">
        <v>397</v>
      </c>
      <c r="B287" s="67"/>
      <c r="C287" s="67"/>
      <c r="D287" s="67"/>
      <c r="E287" s="68"/>
      <c r="F287" s="92"/>
      <c r="G287" s="40"/>
      <c r="H287" s="41"/>
      <c r="I287" s="43"/>
      <c r="J287" s="43"/>
      <c r="K287" s="43"/>
      <c r="L287" s="43"/>
      <c r="M287" s="4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83" t="s">
        <v>398</v>
      </c>
      <c r="B288" s="67"/>
      <c r="C288" s="67"/>
      <c r="D288" s="67"/>
      <c r="E288" s="68"/>
      <c r="F288" s="92"/>
      <c r="G288" s="40"/>
      <c r="H288" s="41"/>
      <c r="I288" s="43"/>
      <c r="J288" s="43"/>
      <c r="K288" s="43"/>
      <c r="L288" s="43"/>
      <c r="M288" s="4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9" t="s">
        <v>723</v>
      </c>
      <c r="B289" s="67"/>
      <c r="C289" s="67"/>
      <c r="D289" s="67"/>
      <c r="E289" s="68"/>
      <c r="F289" s="92"/>
      <c r="G289" s="40"/>
      <c r="H289" s="41"/>
      <c r="I289" s="43"/>
      <c r="J289" s="43"/>
      <c r="K289" s="43"/>
      <c r="L289" s="43"/>
      <c r="M289" s="4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98" t="s">
        <v>400</v>
      </c>
      <c r="B290" s="71"/>
      <c r="C290" s="71"/>
      <c r="D290" s="71"/>
      <c r="E290" s="130"/>
      <c r="F290" s="104"/>
      <c r="G290" s="34"/>
      <c r="H290" s="35"/>
      <c r="I290" s="37"/>
      <c r="J290" s="37"/>
      <c r="K290" s="37"/>
      <c r="L290" s="37"/>
      <c r="M290" s="3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40"/>
      <c r="B291" s="67"/>
      <c r="C291" s="67"/>
      <c r="D291" s="67"/>
      <c r="E291" s="67"/>
      <c r="F291" s="67"/>
      <c r="G291" s="40"/>
      <c r="H291" s="40"/>
      <c r="I291" s="42"/>
      <c r="J291" s="42"/>
      <c r="K291" s="42"/>
      <c r="L291" s="42"/>
      <c r="M291" s="4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2" t="s">
        <v>724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49" t="s">
        <v>402</v>
      </c>
      <c r="B293" s="12"/>
      <c r="C293" s="50"/>
      <c r="D293" s="49" t="s">
        <v>73</v>
      </c>
      <c r="E293" s="12"/>
      <c r="F293" s="12"/>
      <c r="G293" s="12"/>
      <c r="H293" s="50"/>
      <c r="I293" s="51" t="s">
        <v>74</v>
      </c>
      <c r="J293" s="75" t="s">
        <v>75</v>
      </c>
      <c r="K293" s="51" t="s">
        <v>29</v>
      </c>
      <c r="L293" s="51" t="s">
        <v>28</v>
      </c>
      <c r="M293" s="51" t="s">
        <v>30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53" t="s">
        <v>403</v>
      </c>
      <c r="C294" s="54"/>
      <c r="D294" s="53" t="s">
        <v>160</v>
      </c>
      <c r="H294" s="54"/>
      <c r="I294" s="55" t="s">
        <v>77</v>
      </c>
      <c r="J294" s="108"/>
      <c r="K294" s="55"/>
      <c r="L294" s="55" t="s">
        <v>33</v>
      </c>
      <c r="M294" s="55" t="s">
        <v>34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5" t="s">
        <v>404</v>
      </c>
      <c r="B295" s="26"/>
      <c r="C295" s="27"/>
      <c r="D295" s="93"/>
      <c r="E295" s="26"/>
      <c r="F295" s="26"/>
      <c r="G295" s="26"/>
      <c r="H295" s="27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45" t="s">
        <v>405</v>
      </c>
      <c r="B296" s="34"/>
      <c r="C296" s="35"/>
      <c r="D296" s="98"/>
      <c r="E296" s="34"/>
      <c r="F296" s="34"/>
      <c r="G296" s="34"/>
      <c r="H296" s="35"/>
      <c r="I296" s="37"/>
      <c r="J296" s="37"/>
      <c r="K296" s="37"/>
      <c r="L296" s="37"/>
      <c r="M296" s="3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9" t="s">
        <v>351</v>
      </c>
      <c r="B297" s="40"/>
      <c r="C297" s="41"/>
      <c r="D297" s="83" t="s">
        <v>406</v>
      </c>
      <c r="E297" s="40"/>
      <c r="F297" s="40"/>
      <c r="G297" s="40"/>
      <c r="H297" s="41"/>
      <c r="I297" s="43"/>
      <c r="J297" s="86"/>
      <c r="K297" s="43">
        <v>3.0</v>
      </c>
      <c r="L297" s="128">
        <f>J297*K297/100</f>
        <v>0</v>
      </c>
      <c r="M297" s="4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9" t="s">
        <v>407</v>
      </c>
      <c r="B298" s="40"/>
      <c r="C298" s="41"/>
      <c r="D298" s="83" t="s">
        <v>408</v>
      </c>
      <c r="E298" s="40"/>
      <c r="F298" s="40"/>
      <c r="G298" s="40"/>
      <c r="H298" s="41"/>
      <c r="I298" s="43"/>
      <c r="J298" s="43"/>
      <c r="K298" s="43"/>
      <c r="L298" s="43"/>
      <c r="M298" s="4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83" t="s">
        <v>409</v>
      </c>
      <c r="B299" s="40"/>
      <c r="C299" s="41"/>
      <c r="D299" s="83" t="s">
        <v>410</v>
      </c>
      <c r="E299" s="40"/>
      <c r="F299" s="40"/>
      <c r="G299" s="40"/>
      <c r="H299" s="41"/>
      <c r="I299" s="43"/>
      <c r="J299" s="43"/>
      <c r="K299" s="43"/>
      <c r="L299" s="43"/>
      <c r="M299" s="4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83" t="s">
        <v>725</v>
      </c>
      <c r="B300" s="40"/>
      <c r="C300" s="41"/>
      <c r="D300" s="83" t="s">
        <v>354</v>
      </c>
      <c r="E300" s="40"/>
      <c r="F300" s="40"/>
      <c r="G300" s="40"/>
      <c r="H300" s="41"/>
      <c r="I300" s="43"/>
      <c r="J300" s="43"/>
      <c r="K300" s="43"/>
      <c r="L300" s="43"/>
      <c r="M300" s="4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83" t="s">
        <v>171</v>
      </c>
      <c r="B301" s="40"/>
      <c r="C301" s="41"/>
      <c r="D301" s="83" t="s">
        <v>364</v>
      </c>
      <c r="E301" s="40"/>
      <c r="F301" s="40"/>
      <c r="G301" s="40"/>
      <c r="H301" s="41"/>
      <c r="I301" s="43"/>
      <c r="J301" s="43"/>
      <c r="K301" s="43"/>
      <c r="L301" s="43"/>
      <c r="M301" s="4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83" t="s">
        <v>726</v>
      </c>
      <c r="B302" s="40"/>
      <c r="C302" s="41"/>
      <c r="D302" s="83" t="s">
        <v>727</v>
      </c>
      <c r="E302" s="40"/>
      <c r="F302" s="40"/>
      <c r="G302" s="40"/>
      <c r="H302" s="41"/>
      <c r="I302" s="43"/>
      <c r="J302" s="43"/>
      <c r="K302" s="43"/>
      <c r="L302" s="43"/>
      <c r="M302" s="4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83" t="s">
        <v>174</v>
      </c>
      <c r="B303" s="40"/>
      <c r="C303" s="41"/>
      <c r="D303" s="83" t="s">
        <v>728</v>
      </c>
      <c r="E303" s="40"/>
      <c r="F303" s="40"/>
      <c r="G303" s="40"/>
      <c r="H303" s="41"/>
      <c r="I303" s="43"/>
      <c r="J303" s="43"/>
      <c r="K303" s="43"/>
      <c r="L303" s="43"/>
      <c r="M303" s="4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83" t="s">
        <v>415</v>
      </c>
      <c r="B304" s="40"/>
      <c r="C304" s="41"/>
      <c r="D304" s="83" t="s">
        <v>729</v>
      </c>
      <c r="E304" s="40"/>
      <c r="F304" s="40"/>
      <c r="G304" s="40"/>
      <c r="H304" s="41"/>
      <c r="I304" s="43"/>
      <c r="J304" s="43"/>
      <c r="K304" s="43"/>
      <c r="L304" s="43"/>
      <c r="M304" s="4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83" t="s">
        <v>417</v>
      </c>
      <c r="B305" s="40"/>
      <c r="C305" s="41"/>
      <c r="D305" s="83" t="s">
        <v>730</v>
      </c>
      <c r="E305" s="40"/>
      <c r="F305" s="40"/>
      <c r="G305" s="40"/>
      <c r="H305" s="41"/>
      <c r="I305" s="43"/>
      <c r="J305" s="43"/>
      <c r="K305" s="43"/>
      <c r="L305" s="43"/>
      <c r="M305" s="4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92"/>
      <c r="B306" s="40"/>
      <c r="C306" s="41"/>
      <c r="D306" s="83" t="s">
        <v>731</v>
      </c>
      <c r="E306" s="40"/>
      <c r="F306" s="40"/>
      <c r="G306" s="40"/>
      <c r="H306" s="41"/>
      <c r="I306" s="43"/>
      <c r="J306" s="43"/>
      <c r="K306" s="43"/>
      <c r="L306" s="43"/>
      <c r="M306" s="4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92"/>
      <c r="B307" s="40"/>
      <c r="C307" s="41"/>
      <c r="D307" s="83" t="s">
        <v>732</v>
      </c>
      <c r="E307" s="40"/>
      <c r="F307" s="40"/>
      <c r="G307" s="40"/>
      <c r="H307" s="41"/>
      <c r="I307" s="43"/>
      <c r="J307" s="43"/>
      <c r="K307" s="43"/>
      <c r="L307" s="43"/>
      <c r="M307" s="4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3" t="s">
        <v>421</v>
      </c>
      <c r="B308" s="14"/>
      <c r="C308" s="14"/>
      <c r="D308" s="14"/>
      <c r="E308" s="14"/>
      <c r="F308" s="14"/>
      <c r="G308" s="14"/>
      <c r="H308" s="14"/>
      <c r="I308" s="15"/>
      <c r="J308" s="47"/>
      <c r="K308" s="121">
        <v>10.0</v>
      </c>
      <c r="L308" s="60">
        <f>L297+L270</f>
        <v>0</v>
      </c>
      <c r="M308" s="5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3" t="s">
        <v>422</v>
      </c>
      <c r="B309" s="14"/>
      <c r="C309" s="14"/>
      <c r="D309" s="14"/>
      <c r="E309" s="14"/>
      <c r="F309" s="14"/>
      <c r="G309" s="14"/>
      <c r="H309" s="14"/>
      <c r="I309" s="15"/>
      <c r="J309" s="47"/>
      <c r="K309" s="121">
        <v>100.0</v>
      </c>
      <c r="L309" s="60">
        <f>L308+L262+L234+L181+L128</f>
        <v>0</v>
      </c>
      <c r="M309" s="5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41" t="s">
        <v>423</v>
      </c>
      <c r="I310" s="54"/>
      <c r="J310" s="142"/>
      <c r="K310" s="55"/>
      <c r="L310" s="128">
        <f>L309/5</f>
        <v>0</v>
      </c>
      <c r="M310" s="4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0" t="s">
        <v>424</v>
      </c>
      <c r="B311" s="73"/>
      <c r="C311" s="73"/>
      <c r="D311" s="73"/>
      <c r="E311" s="73"/>
      <c r="F311" s="73"/>
      <c r="G311" s="73"/>
      <c r="H311" s="73"/>
      <c r="I311" s="74"/>
      <c r="J311" s="21"/>
      <c r="K311" s="140"/>
      <c r="L311" s="37"/>
      <c r="M311" s="3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43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43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43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43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43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43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43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48" t="s">
        <v>425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43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1" t="s">
        <v>426</v>
      </c>
      <c r="B321" s="12"/>
      <c r="C321" s="50"/>
      <c r="D321" s="11" t="s">
        <v>427</v>
      </c>
      <c r="E321" s="12"/>
      <c r="F321" s="12"/>
      <c r="G321" s="12"/>
      <c r="H321" s="12"/>
      <c r="I321" s="50"/>
      <c r="J321" s="51" t="s">
        <v>428</v>
      </c>
      <c r="K321" s="51" t="s">
        <v>428</v>
      </c>
      <c r="L321" s="144" t="s">
        <v>429</v>
      </c>
      <c r="M321" s="5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45"/>
      <c r="B322" s="1"/>
      <c r="C322" s="46"/>
      <c r="D322" s="145"/>
      <c r="E322" s="1"/>
      <c r="F322" s="113"/>
      <c r="G322" s="113"/>
      <c r="H322" s="113"/>
      <c r="I322" s="146"/>
      <c r="J322" s="55" t="s">
        <v>430</v>
      </c>
      <c r="K322" s="55" t="s">
        <v>431</v>
      </c>
      <c r="L322" s="16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47" t="s">
        <v>432</v>
      </c>
      <c r="B323" s="117"/>
      <c r="C323" s="118"/>
      <c r="D323" s="147"/>
      <c r="E323" s="117"/>
      <c r="F323" s="117"/>
      <c r="G323" s="117"/>
      <c r="H323" s="117"/>
      <c r="I323" s="148"/>
      <c r="J323" s="47"/>
      <c r="K323" s="47"/>
      <c r="L323" s="16"/>
      <c r="M323" s="5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9" t="s">
        <v>433</v>
      </c>
      <c r="B324" s="40"/>
      <c r="C324" s="41"/>
      <c r="D324" s="83" t="s">
        <v>434</v>
      </c>
      <c r="E324" s="40"/>
      <c r="F324" s="40"/>
      <c r="G324" s="40"/>
      <c r="H324" s="40"/>
      <c r="I324" s="146"/>
      <c r="J324" s="86"/>
      <c r="K324" s="149"/>
      <c r="L324" s="150"/>
      <c r="M324" s="15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9"/>
      <c r="B325" s="40"/>
      <c r="C325" s="41"/>
      <c r="D325" s="83" t="s">
        <v>435</v>
      </c>
      <c r="E325" s="40"/>
      <c r="F325" s="40"/>
      <c r="G325" s="40"/>
      <c r="H325" s="40"/>
      <c r="I325" s="146"/>
      <c r="J325" s="43"/>
      <c r="K325" s="52"/>
      <c r="L325" s="52"/>
      <c r="M325" s="14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9"/>
      <c r="B326" s="40"/>
      <c r="C326" s="41"/>
      <c r="D326" s="83" t="s">
        <v>436</v>
      </c>
      <c r="E326" s="40"/>
      <c r="F326" s="40"/>
      <c r="G326" s="40"/>
      <c r="H326" s="40"/>
      <c r="I326" s="146"/>
      <c r="J326" s="43"/>
      <c r="K326" s="52"/>
      <c r="L326" s="52"/>
      <c r="M326" s="14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9"/>
      <c r="B327" s="40"/>
      <c r="C327" s="41"/>
      <c r="D327" s="83" t="s">
        <v>437</v>
      </c>
      <c r="E327" s="40"/>
      <c r="F327" s="40"/>
      <c r="G327" s="40"/>
      <c r="H327" s="40"/>
      <c r="I327" s="146"/>
      <c r="J327" s="43"/>
      <c r="K327" s="52"/>
      <c r="L327" s="52"/>
      <c r="M327" s="14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9"/>
      <c r="B328" s="40"/>
      <c r="C328" s="41"/>
      <c r="D328" s="83" t="s">
        <v>438</v>
      </c>
      <c r="E328" s="40"/>
      <c r="F328" s="40"/>
      <c r="G328" s="40"/>
      <c r="H328" s="40"/>
      <c r="I328" s="146"/>
      <c r="J328" s="43"/>
      <c r="K328" s="52"/>
      <c r="L328" s="52"/>
      <c r="M328" s="14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9"/>
      <c r="B329" s="40"/>
      <c r="C329" s="41"/>
      <c r="D329" s="83" t="s">
        <v>439</v>
      </c>
      <c r="E329" s="40"/>
      <c r="F329" s="40"/>
      <c r="G329" s="40"/>
      <c r="H329" s="40"/>
      <c r="I329" s="146"/>
      <c r="J329" s="43"/>
      <c r="K329" s="52"/>
      <c r="L329" s="52"/>
      <c r="M329" s="14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9"/>
      <c r="B330" s="40"/>
      <c r="C330" s="41"/>
      <c r="D330" s="83" t="s">
        <v>440</v>
      </c>
      <c r="E330" s="40"/>
      <c r="F330" s="40"/>
      <c r="G330" s="40"/>
      <c r="H330" s="40"/>
      <c r="I330" s="146"/>
      <c r="J330" s="43"/>
      <c r="K330" s="52"/>
      <c r="L330" s="52"/>
      <c r="M330" s="14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9"/>
      <c r="B331" s="40"/>
      <c r="C331" s="41"/>
      <c r="D331" s="83" t="s">
        <v>441</v>
      </c>
      <c r="E331" s="40"/>
      <c r="F331" s="40"/>
      <c r="G331" s="40"/>
      <c r="H331" s="40"/>
      <c r="I331" s="146"/>
      <c r="J331" s="43"/>
      <c r="K331" s="52"/>
      <c r="L331" s="52"/>
      <c r="M331" s="14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9"/>
      <c r="B332" s="40"/>
      <c r="C332" s="41"/>
      <c r="D332" s="83" t="s">
        <v>733</v>
      </c>
      <c r="E332" s="40"/>
      <c r="F332" s="40"/>
      <c r="G332" s="40"/>
      <c r="H332" s="40"/>
      <c r="I332" s="146"/>
      <c r="J332" s="43"/>
      <c r="K332" s="52"/>
      <c r="L332" s="52"/>
      <c r="M332" s="14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5" t="s">
        <v>443</v>
      </c>
      <c r="B333" s="26"/>
      <c r="C333" s="27"/>
      <c r="D333" s="93" t="s">
        <v>434</v>
      </c>
      <c r="E333" s="26"/>
      <c r="F333" s="26"/>
      <c r="G333" s="26"/>
      <c r="H333" s="26"/>
      <c r="I333" s="151"/>
      <c r="J333" s="97"/>
      <c r="K333" s="153"/>
      <c r="L333" s="150"/>
      <c r="M333" s="15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9"/>
      <c r="B334" s="40"/>
      <c r="C334" s="41"/>
      <c r="D334" s="83" t="s">
        <v>444</v>
      </c>
      <c r="E334" s="40"/>
      <c r="F334" s="40"/>
      <c r="G334" s="40"/>
      <c r="H334" s="40"/>
      <c r="I334" s="146"/>
      <c r="J334" s="43"/>
      <c r="K334" s="52"/>
      <c r="L334" s="52"/>
      <c r="M334" s="14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9"/>
      <c r="B335" s="40"/>
      <c r="C335" s="41"/>
      <c r="D335" s="83" t="s">
        <v>445</v>
      </c>
      <c r="E335" s="40"/>
      <c r="F335" s="40"/>
      <c r="G335" s="40"/>
      <c r="H335" s="40"/>
      <c r="I335" s="146"/>
      <c r="J335" s="43"/>
      <c r="K335" s="52"/>
      <c r="L335" s="52"/>
      <c r="M335" s="14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9"/>
      <c r="B336" s="40"/>
      <c r="C336" s="41"/>
      <c r="D336" s="83" t="s">
        <v>446</v>
      </c>
      <c r="E336" s="40"/>
      <c r="F336" s="40"/>
      <c r="G336" s="40"/>
      <c r="H336" s="40"/>
      <c r="I336" s="146"/>
      <c r="J336" s="43"/>
      <c r="K336" s="52"/>
      <c r="L336" s="52"/>
      <c r="M336" s="14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9"/>
      <c r="B337" s="40"/>
      <c r="C337" s="41"/>
      <c r="D337" s="83" t="s">
        <v>447</v>
      </c>
      <c r="E337" s="40"/>
      <c r="F337" s="40"/>
      <c r="G337" s="40"/>
      <c r="H337" s="40"/>
      <c r="I337" s="146"/>
      <c r="J337" s="43"/>
      <c r="K337" s="52"/>
      <c r="L337" s="52"/>
      <c r="M337" s="14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9"/>
      <c r="B338" s="40"/>
      <c r="C338" s="41"/>
      <c r="D338" s="83" t="s">
        <v>448</v>
      </c>
      <c r="E338" s="40"/>
      <c r="F338" s="40"/>
      <c r="G338" s="40"/>
      <c r="H338" s="40"/>
      <c r="I338" s="146"/>
      <c r="J338" s="43"/>
      <c r="K338" s="52"/>
      <c r="L338" s="52"/>
      <c r="M338" s="14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9"/>
      <c r="B339" s="40"/>
      <c r="C339" s="41"/>
      <c r="D339" s="83" t="s">
        <v>449</v>
      </c>
      <c r="E339" s="40"/>
      <c r="F339" s="40"/>
      <c r="G339" s="40"/>
      <c r="H339" s="40"/>
      <c r="I339" s="146"/>
      <c r="J339" s="43"/>
      <c r="K339" s="52"/>
      <c r="L339" s="52"/>
      <c r="M339" s="14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9"/>
      <c r="B340" s="40"/>
      <c r="C340" s="41"/>
      <c r="D340" s="83" t="s">
        <v>450</v>
      </c>
      <c r="E340" s="40"/>
      <c r="F340" s="40"/>
      <c r="G340" s="40"/>
      <c r="H340" s="40"/>
      <c r="I340" s="146"/>
      <c r="J340" s="43"/>
      <c r="K340" s="52"/>
      <c r="L340" s="52"/>
      <c r="M340" s="14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45"/>
      <c r="B341" s="34"/>
      <c r="C341" s="35"/>
      <c r="D341" s="98" t="s">
        <v>451</v>
      </c>
      <c r="E341" s="34"/>
      <c r="F341" s="34"/>
      <c r="G341" s="34"/>
      <c r="H341" s="34"/>
      <c r="I341" s="152"/>
      <c r="J341" s="37"/>
      <c r="K341" s="76"/>
      <c r="L341" s="76"/>
      <c r="M341" s="15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54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43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48" t="s">
        <v>452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1" t="s">
        <v>426</v>
      </c>
      <c r="B348" s="12"/>
      <c r="C348" s="50"/>
      <c r="D348" s="11" t="s">
        <v>427</v>
      </c>
      <c r="E348" s="12"/>
      <c r="F348" s="12"/>
      <c r="G348" s="12"/>
      <c r="H348" s="12"/>
      <c r="I348" s="50"/>
      <c r="J348" s="51" t="s">
        <v>428</v>
      </c>
      <c r="K348" s="51" t="s">
        <v>428</v>
      </c>
      <c r="L348" s="144" t="s">
        <v>429</v>
      </c>
      <c r="M348" s="5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45"/>
      <c r="B349" s="1"/>
      <c r="C349" s="46"/>
      <c r="D349" s="145"/>
      <c r="E349" s="1"/>
      <c r="F349" s="1"/>
      <c r="G349" s="1"/>
      <c r="H349" s="113"/>
      <c r="I349" s="146"/>
      <c r="J349" s="55" t="s">
        <v>430</v>
      </c>
      <c r="K349" s="55" t="s">
        <v>431</v>
      </c>
      <c r="L349" s="16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3" t="s">
        <v>453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5"/>
      <c r="L350" s="16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9" t="s">
        <v>454</v>
      </c>
      <c r="B351" s="40"/>
      <c r="C351" s="41"/>
      <c r="D351" s="83" t="s">
        <v>434</v>
      </c>
      <c r="E351" s="40"/>
      <c r="F351" s="40"/>
      <c r="G351" s="40"/>
      <c r="H351" s="40"/>
      <c r="I351" s="146"/>
      <c r="J351" s="86"/>
      <c r="K351" s="149"/>
      <c r="L351" s="150"/>
      <c r="M351" s="15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9"/>
      <c r="B352" s="40"/>
      <c r="C352" s="41"/>
      <c r="D352" s="83" t="s">
        <v>455</v>
      </c>
      <c r="E352" s="40"/>
      <c r="F352" s="40"/>
      <c r="G352" s="40"/>
      <c r="H352" s="40"/>
      <c r="I352" s="146"/>
      <c r="J352" s="43"/>
      <c r="K352" s="52"/>
      <c r="L352" s="52"/>
      <c r="M352" s="14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9"/>
      <c r="B353" s="40"/>
      <c r="C353" s="41"/>
      <c r="D353" s="83" t="s">
        <v>456</v>
      </c>
      <c r="E353" s="40"/>
      <c r="F353" s="40"/>
      <c r="G353" s="40"/>
      <c r="H353" s="40"/>
      <c r="I353" s="146"/>
      <c r="J353" s="43"/>
      <c r="K353" s="52"/>
      <c r="L353" s="52"/>
      <c r="M353" s="14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9"/>
      <c r="B354" s="40"/>
      <c r="C354" s="41"/>
      <c r="D354" s="83" t="s">
        <v>457</v>
      </c>
      <c r="E354" s="40"/>
      <c r="F354" s="40"/>
      <c r="G354" s="40"/>
      <c r="H354" s="40"/>
      <c r="I354" s="146"/>
      <c r="J354" s="43"/>
      <c r="K354" s="52"/>
      <c r="L354" s="52"/>
      <c r="M354" s="14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9"/>
      <c r="B355" s="40"/>
      <c r="C355" s="41"/>
      <c r="D355" s="83" t="s">
        <v>458</v>
      </c>
      <c r="E355" s="40"/>
      <c r="F355" s="40"/>
      <c r="G355" s="40"/>
      <c r="H355" s="40"/>
      <c r="I355" s="146"/>
      <c r="J355" s="43"/>
      <c r="K355" s="52"/>
      <c r="L355" s="52"/>
      <c r="M355" s="14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9"/>
      <c r="B356" s="40"/>
      <c r="C356" s="41"/>
      <c r="D356" s="83" t="s">
        <v>459</v>
      </c>
      <c r="E356" s="40"/>
      <c r="F356" s="40"/>
      <c r="G356" s="40"/>
      <c r="H356" s="40"/>
      <c r="I356" s="146"/>
      <c r="J356" s="43"/>
      <c r="K356" s="52"/>
      <c r="L356" s="52"/>
      <c r="M356" s="14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9"/>
      <c r="B357" s="40"/>
      <c r="C357" s="41"/>
      <c r="D357" s="83" t="s">
        <v>460</v>
      </c>
      <c r="E357" s="40"/>
      <c r="F357" s="40"/>
      <c r="G357" s="40"/>
      <c r="H357" s="40"/>
      <c r="I357" s="146"/>
      <c r="J357" s="43"/>
      <c r="K357" s="52"/>
      <c r="L357" s="52"/>
      <c r="M357" s="14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9"/>
      <c r="B358" s="40"/>
      <c r="C358" s="41"/>
      <c r="D358" s="83" t="s">
        <v>461</v>
      </c>
      <c r="E358" s="40"/>
      <c r="F358" s="40"/>
      <c r="G358" s="40"/>
      <c r="H358" s="40"/>
      <c r="I358" s="146"/>
      <c r="J358" s="43"/>
      <c r="K358" s="52"/>
      <c r="L358" s="52"/>
      <c r="M358" s="14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9"/>
      <c r="B359" s="40"/>
      <c r="C359" s="41"/>
      <c r="D359" s="83" t="s">
        <v>462</v>
      </c>
      <c r="E359" s="40"/>
      <c r="F359" s="40"/>
      <c r="G359" s="40"/>
      <c r="H359" s="40"/>
      <c r="I359" s="146"/>
      <c r="J359" s="43"/>
      <c r="K359" s="52"/>
      <c r="L359" s="52"/>
      <c r="M359" s="14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9"/>
      <c r="B360" s="40"/>
      <c r="C360" s="41"/>
      <c r="D360" s="83" t="s">
        <v>463</v>
      </c>
      <c r="E360" s="40"/>
      <c r="F360" s="40"/>
      <c r="G360" s="40"/>
      <c r="H360" s="40"/>
      <c r="I360" s="146"/>
      <c r="J360" s="43"/>
      <c r="K360" s="52"/>
      <c r="L360" s="52"/>
      <c r="M360" s="14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9"/>
      <c r="B361" s="40"/>
      <c r="C361" s="41"/>
      <c r="D361" s="83" t="s">
        <v>734</v>
      </c>
      <c r="E361" s="40"/>
      <c r="F361" s="40"/>
      <c r="G361" s="40"/>
      <c r="H361" s="40"/>
      <c r="I361" s="146"/>
      <c r="J361" s="43"/>
      <c r="K361" s="52"/>
      <c r="L361" s="52"/>
      <c r="M361" s="146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5" t="s">
        <v>465</v>
      </c>
      <c r="B362" s="26"/>
      <c r="C362" s="27"/>
      <c r="D362" s="93" t="s">
        <v>434</v>
      </c>
      <c r="E362" s="26"/>
      <c r="F362" s="26"/>
      <c r="G362" s="26"/>
      <c r="H362" s="26"/>
      <c r="I362" s="151"/>
      <c r="J362" s="97"/>
      <c r="K362" s="153"/>
      <c r="L362" s="150"/>
      <c r="M362" s="15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9" t="s">
        <v>466</v>
      </c>
      <c r="B363" s="40"/>
      <c r="C363" s="41"/>
      <c r="D363" s="83" t="s">
        <v>467</v>
      </c>
      <c r="E363" s="40"/>
      <c r="F363" s="40"/>
      <c r="G363" s="40"/>
      <c r="H363" s="40"/>
      <c r="I363" s="146"/>
      <c r="J363" s="43"/>
      <c r="K363" s="52"/>
      <c r="L363" s="52"/>
      <c r="M363" s="14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9"/>
      <c r="B364" s="40"/>
      <c r="C364" s="41"/>
      <c r="D364" s="83" t="s">
        <v>468</v>
      </c>
      <c r="E364" s="40"/>
      <c r="F364" s="40"/>
      <c r="G364" s="40"/>
      <c r="H364" s="40"/>
      <c r="I364" s="146"/>
      <c r="J364" s="43"/>
      <c r="K364" s="52"/>
      <c r="L364" s="52"/>
      <c r="M364" s="14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9"/>
      <c r="B365" s="40"/>
      <c r="C365" s="41"/>
      <c r="D365" s="83" t="s">
        <v>469</v>
      </c>
      <c r="E365" s="40"/>
      <c r="F365" s="40"/>
      <c r="G365" s="40"/>
      <c r="H365" s="40"/>
      <c r="I365" s="146"/>
      <c r="J365" s="43"/>
      <c r="K365" s="52"/>
      <c r="L365" s="52"/>
      <c r="M365" s="14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9"/>
      <c r="B366" s="40"/>
      <c r="C366" s="41"/>
      <c r="D366" s="83" t="s">
        <v>470</v>
      </c>
      <c r="E366" s="40"/>
      <c r="F366" s="40"/>
      <c r="G366" s="40"/>
      <c r="H366" s="40"/>
      <c r="I366" s="146"/>
      <c r="J366" s="43"/>
      <c r="K366" s="52"/>
      <c r="L366" s="52"/>
      <c r="M366" s="14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45"/>
      <c r="B367" s="34"/>
      <c r="C367" s="35"/>
      <c r="D367" s="98" t="s">
        <v>471</v>
      </c>
      <c r="E367" s="34"/>
      <c r="F367" s="34"/>
      <c r="G367" s="34"/>
      <c r="H367" s="34"/>
      <c r="I367" s="152"/>
      <c r="J367" s="37"/>
      <c r="K367" s="76"/>
      <c r="L367" s="76"/>
      <c r="M367" s="15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54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54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54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54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54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54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54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54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54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48" t="s">
        <v>452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9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1" t="s">
        <v>426</v>
      </c>
      <c r="B379" s="12"/>
      <c r="C379" s="50"/>
      <c r="D379" s="11" t="s">
        <v>427</v>
      </c>
      <c r="E379" s="12"/>
      <c r="F379" s="12"/>
      <c r="G379" s="12"/>
      <c r="H379" s="12"/>
      <c r="I379" s="50"/>
      <c r="J379" s="51" t="s">
        <v>428</v>
      </c>
      <c r="K379" s="51" t="s">
        <v>428</v>
      </c>
      <c r="L379" s="144" t="s">
        <v>429</v>
      </c>
      <c r="M379" s="5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45"/>
      <c r="B380" s="1"/>
      <c r="C380" s="46"/>
      <c r="D380" s="145"/>
      <c r="E380" s="1"/>
      <c r="F380" s="1"/>
      <c r="G380" s="1"/>
      <c r="H380" s="113"/>
      <c r="I380" s="146"/>
      <c r="J380" s="55" t="s">
        <v>430</v>
      </c>
      <c r="K380" s="55" t="s">
        <v>431</v>
      </c>
      <c r="L380" s="16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3" t="s">
        <v>735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5"/>
      <c r="L381" s="16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9" t="s">
        <v>473</v>
      </c>
      <c r="B382" s="40"/>
      <c r="C382" s="41"/>
      <c r="D382" s="83" t="s">
        <v>434</v>
      </c>
      <c r="E382" s="40"/>
      <c r="F382" s="40"/>
      <c r="G382" s="40"/>
      <c r="H382" s="113"/>
      <c r="I382" s="146"/>
      <c r="J382" s="155"/>
      <c r="K382" s="156"/>
      <c r="L382" s="49"/>
      <c r="M382" s="15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9"/>
      <c r="B383" s="40"/>
      <c r="C383" s="41"/>
      <c r="D383" s="83" t="s">
        <v>474</v>
      </c>
      <c r="E383" s="40"/>
      <c r="F383" s="40"/>
      <c r="G383" s="40"/>
      <c r="H383" s="113"/>
      <c r="I383" s="146"/>
      <c r="J383" s="55"/>
      <c r="K383" s="53"/>
      <c r="L383" s="53"/>
      <c r="M383" s="14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9"/>
      <c r="B384" s="40"/>
      <c r="C384" s="41"/>
      <c r="D384" s="83" t="s">
        <v>475</v>
      </c>
      <c r="E384" s="40"/>
      <c r="F384" s="40"/>
      <c r="G384" s="40"/>
      <c r="H384" s="113"/>
      <c r="I384" s="146"/>
      <c r="J384" s="55"/>
      <c r="K384" s="53"/>
      <c r="L384" s="53"/>
      <c r="M384" s="14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9"/>
      <c r="B385" s="40"/>
      <c r="C385" s="41"/>
      <c r="D385" s="83" t="s">
        <v>476</v>
      </c>
      <c r="E385" s="40"/>
      <c r="F385" s="40"/>
      <c r="G385" s="40"/>
      <c r="H385" s="113"/>
      <c r="I385" s="146"/>
      <c r="J385" s="55"/>
      <c r="K385" s="53"/>
      <c r="L385" s="53"/>
      <c r="M385" s="14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9"/>
      <c r="B386" s="40"/>
      <c r="C386" s="41"/>
      <c r="D386" s="83" t="s">
        <v>477</v>
      </c>
      <c r="E386" s="40"/>
      <c r="F386" s="40"/>
      <c r="G386" s="40"/>
      <c r="H386" s="113"/>
      <c r="I386" s="146"/>
      <c r="J386" s="55"/>
      <c r="K386" s="53"/>
      <c r="L386" s="53"/>
      <c r="M386" s="14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9"/>
      <c r="B387" s="40"/>
      <c r="C387" s="41"/>
      <c r="D387" s="83" t="s">
        <v>478</v>
      </c>
      <c r="E387" s="40"/>
      <c r="F387" s="40"/>
      <c r="G387" s="40"/>
      <c r="H387" s="113"/>
      <c r="I387" s="146"/>
      <c r="J387" s="55"/>
      <c r="K387" s="53"/>
      <c r="L387" s="53"/>
      <c r="M387" s="14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9"/>
      <c r="B388" s="40"/>
      <c r="C388" s="41"/>
      <c r="D388" s="83" t="s">
        <v>479</v>
      </c>
      <c r="E388" s="40"/>
      <c r="F388" s="40"/>
      <c r="G388" s="40"/>
      <c r="H388" s="113"/>
      <c r="I388" s="146"/>
      <c r="J388" s="55"/>
      <c r="K388" s="53"/>
      <c r="L388" s="20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56"/>
      <c r="B389" s="119"/>
      <c r="C389" s="119"/>
      <c r="D389" s="119"/>
      <c r="E389" s="119"/>
      <c r="F389" s="117" t="s">
        <v>480</v>
      </c>
      <c r="G389" s="119"/>
      <c r="H389" s="125"/>
      <c r="I389" s="148"/>
      <c r="J389" s="121"/>
      <c r="K389" s="63"/>
      <c r="L389" s="63"/>
      <c r="M389" s="14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5" t="s">
        <v>481</v>
      </c>
      <c r="B390" s="26"/>
      <c r="C390" s="41"/>
      <c r="D390" s="83" t="s">
        <v>434</v>
      </c>
      <c r="E390" s="26"/>
      <c r="F390" s="26"/>
      <c r="G390" s="26"/>
      <c r="H390" s="26"/>
      <c r="I390" s="151"/>
      <c r="J390" s="97"/>
      <c r="K390" s="153"/>
      <c r="L390" s="53"/>
      <c r="M390" s="14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9"/>
      <c r="B391" s="40"/>
      <c r="C391" s="41"/>
      <c r="D391" s="83" t="s">
        <v>482</v>
      </c>
      <c r="E391" s="40"/>
      <c r="F391" s="40"/>
      <c r="G391" s="40"/>
      <c r="H391" s="40"/>
      <c r="I391" s="146"/>
      <c r="J391" s="43"/>
      <c r="K391" s="52"/>
      <c r="L391" s="52"/>
      <c r="M391" s="14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9"/>
      <c r="B392" s="40"/>
      <c r="C392" s="41"/>
      <c r="D392" s="83" t="s">
        <v>483</v>
      </c>
      <c r="E392" s="40"/>
      <c r="F392" s="40"/>
      <c r="G392" s="40"/>
      <c r="H392" s="40"/>
      <c r="I392" s="146"/>
      <c r="J392" s="43"/>
      <c r="K392" s="52"/>
      <c r="L392" s="52"/>
      <c r="M392" s="14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9"/>
      <c r="B393" s="40"/>
      <c r="C393" s="41"/>
      <c r="D393" s="83" t="s">
        <v>484</v>
      </c>
      <c r="E393" s="40"/>
      <c r="F393" s="40"/>
      <c r="G393" s="40"/>
      <c r="H393" s="40"/>
      <c r="I393" s="146"/>
      <c r="J393" s="43"/>
      <c r="K393" s="52"/>
      <c r="L393" s="52"/>
      <c r="M393" s="14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9"/>
      <c r="B394" s="40"/>
      <c r="C394" s="41"/>
      <c r="D394" s="83" t="s">
        <v>485</v>
      </c>
      <c r="E394" s="40"/>
      <c r="F394" s="40"/>
      <c r="G394" s="40"/>
      <c r="H394" s="40"/>
      <c r="I394" s="146"/>
      <c r="J394" s="43"/>
      <c r="K394" s="52"/>
      <c r="L394" s="52"/>
      <c r="M394" s="14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9"/>
      <c r="B395" s="40"/>
      <c r="C395" s="41"/>
      <c r="D395" s="83" t="s">
        <v>486</v>
      </c>
      <c r="E395" s="40"/>
      <c r="F395" s="40"/>
      <c r="G395" s="40"/>
      <c r="H395" s="40"/>
      <c r="I395" s="146"/>
      <c r="J395" s="43"/>
      <c r="K395" s="52"/>
      <c r="L395" s="52"/>
      <c r="M395" s="14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9"/>
      <c r="B396" s="40"/>
      <c r="C396" s="41"/>
      <c r="D396" s="83" t="s">
        <v>487</v>
      </c>
      <c r="E396" s="40"/>
      <c r="F396" s="40"/>
      <c r="G396" s="40"/>
      <c r="H396" s="40"/>
      <c r="I396" s="146"/>
      <c r="J396" s="43"/>
      <c r="K396" s="52"/>
      <c r="L396" s="52"/>
      <c r="M396" s="14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9"/>
      <c r="B397" s="40"/>
      <c r="C397" s="41"/>
      <c r="D397" s="83" t="s">
        <v>488</v>
      </c>
      <c r="E397" s="40"/>
      <c r="F397" s="40"/>
      <c r="G397" s="40"/>
      <c r="H397" s="40"/>
      <c r="I397" s="146"/>
      <c r="J397" s="43"/>
      <c r="K397" s="52"/>
      <c r="L397" s="52"/>
      <c r="M397" s="14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9"/>
      <c r="B398" s="40"/>
      <c r="C398" s="41"/>
      <c r="D398" s="83" t="s">
        <v>489</v>
      </c>
      <c r="E398" s="40"/>
      <c r="F398" s="40"/>
      <c r="G398" s="40"/>
      <c r="H398" s="40"/>
      <c r="I398" s="146"/>
      <c r="J398" s="43"/>
      <c r="K398" s="52"/>
      <c r="L398" s="52"/>
      <c r="M398" s="14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45"/>
      <c r="B399" s="34"/>
      <c r="C399" s="35"/>
      <c r="D399" s="98" t="s">
        <v>736</v>
      </c>
      <c r="E399" s="34"/>
      <c r="F399" s="34"/>
      <c r="G399" s="34"/>
      <c r="H399" s="34"/>
      <c r="I399" s="152"/>
      <c r="J399" s="37"/>
      <c r="K399" s="76"/>
      <c r="L399" s="76"/>
      <c r="M399" s="15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5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43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48" t="s">
        <v>452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59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1" t="s">
        <v>426</v>
      </c>
      <c r="B407" s="12"/>
      <c r="C407" s="50"/>
      <c r="D407" s="11" t="s">
        <v>427</v>
      </c>
      <c r="E407" s="12"/>
      <c r="F407" s="12"/>
      <c r="G407" s="12"/>
      <c r="H407" s="12"/>
      <c r="I407" s="50"/>
      <c r="J407" s="51" t="s">
        <v>428</v>
      </c>
      <c r="K407" s="51" t="s">
        <v>428</v>
      </c>
      <c r="L407" s="144" t="s">
        <v>429</v>
      </c>
      <c r="M407" s="5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45"/>
      <c r="B408" s="1"/>
      <c r="C408" s="46"/>
      <c r="D408" s="145"/>
      <c r="E408" s="1"/>
      <c r="F408" s="1"/>
      <c r="G408" s="1"/>
      <c r="H408" s="113"/>
      <c r="I408" s="146"/>
      <c r="J408" s="55" t="s">
        <v>430</v>
      </c>
      <c r="K408" s="55" t="s">
        <v>431</v>
      </c>
      <c r="L408" s="16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47" t="s">
        <v>491</v>
      </c>
      <c r="B409" s="117"/>
      <c r="C409" s="118"/>
      <c r="D409" s="147"/>
      <c r="E409" s="117"/>
      <c r="F409" s="117"/>
      <c r="G409" s="117"/>
      <c r="H409" s="117"/>
      <c r="I409" s="148"/>
      <c r="J409" s="47"/>
      <c r="K409" s="47"/>
      <c r="L409" s="16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9" t="s">
        <v>492</v>
      </c>
      <c r="B410" s="40"/>
      <c r="C410" s="41"/>
      <c r="D410" s="83" t="s">
        <v>434</v>
      </c>
      <c r="E410" s="40"/>
      <c r="F410" s="40"/>
      <c r="G410" s="40"/>
      <c r="H410" s="113"/>
      <c r="I410" s="146"/>
      <c r="J410" s="155"/>
      <c r="K410" s="156"/>
      <c r="L410" s="49"/>
      <c r="M410" s="15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9"/>
      <c r="B411" s="40"/>
      <c r="C411" s="41"/>
      <c r="D411" s="83" t="s">
        <v>493</v>
      </c>
      <c r="E411" s="40"/>
      <c r="F411" s="40"/>
      <c r="G411" s="40"/>
      <c r="H411" s="113"/>
      <c r="I411" s="146"/>
      <c r="J411" s="55"/>
      <c r="K411" s="53"/>
      <c r="L411" s="53"/>
      <c r="M411" s="14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9"/>
      <c r="B412" s="40"/>
      <c r="C412" s="41"/>
      <c r="D412" s="83" t="s">
        <v>494</v>
      </c>
      <c r="E412" s="40"/>
      <c r="F412" s="40"/>
      <c r="G412" s="40"/>
      <c r="H412" s="113"/>
      <c r="I412" s="146"/>
      <c r="J412" s="55"/>
      <c r="K412" s="53"/>
      <c r="L412" s="53"/>
      <c r="M412" s="14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9"/>
      <c r="B413" s="40"/>
      <c r="C413" s="41"/>
      <c r="D413" s="83" t="s">
        <v>495</v>
      </c>
      <c r="E413" s="40"/>
      <c r="F413" s="40"/>
      <c r="G413" s="40"/>
      <c r="H413" s="113"/>
      <c r="I413" s="146"/>
      <c r="J413" s="55"/>
      <c r="K413" s="53"/>
      <c r="L413" s="53"/>
      <c r="M413" s="14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9"/>
      <c r="B414" s="40"/>
      <c r="C414" s="41"/>
      <c r="D414" s="83" t="s">
        <v>496</v>
      </c>
      <c r="E414" s="40"/>
      <c r="F414" s="40"/>
      <c r="G414" s="40"/>
      <c r="H414" s="113"/>
      <c r="I414" s="146"/>
      <c r="J414" s="55"/>
      <c r="K414" s="53"/>
      <c r="L414" s="53"/>
      <c r="M414" s="14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9"/>
      <c r="B415" s="40"/>
      <c r="C415" s="41"/>
      <c r="D415" s="83" t="s">
        <v>497</v>
      </c>
      <c r="E415" s="40"/>
      <c r="F415" s="40"/>
      <c r="G415" s="40"/>
      <c r="H415" s="113"/>
      <c r="I415" s="146"/>
      <c r="J415" s="55"/>
      <c r="K415" s="53"/>
      <c r="L415" s="53"/>
      <c r="M415" s="14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9"/>
      <c r="B416" s="40"/>
      <c r="C416" s="41"/>
      <c r="D416" s="83" t="s">
        <v>498</v>
      </c>
      <c r="E416" s="40"/>
      <c r="F416" s="40"/>
      <c r="G416" s="40"/>
      <c r="H416" s="113"/>
      <c r="I416" s="146"/>
      <c r="J416" s="55"/>
      <c r="K416" s="53"/>
      <c r="L416" s="139"/>
      <c r="M416" s="15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5" t="s">
        <v>499</v>
      </c>
      <c r="B417" s="26"/>
      <c r="C417" s="27"/>
      <c r="D417" s="93" t="s">
        <v>434</v>
      </c>
      <c r="E417" s="26"/>
      <c r="F417" s="26"/>
      <c r="G417" s="26"/>
      <c r="H417" s="26"/>
      <c r="I417" s="151"/>
      <c r="J417" s="97"/>
      <c r="K417" s="153"/>
      <c r="L417" s="52"/>
      <c r="M417" s="14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9"/>
      <c r="B418" s="40"/>
      <c r="C418" s="41"/>
      <c r="D418" s="83" t="s">
        <v>500</v>
      </c>
      <c r="E418" s="40"/>
      <c r="F418" s="40"/>
      <c r="G418" s="40"/>
      <c r="H418" s="40"/>
      <c r="I418" s="146"/>
      <c r="J418" s="43"/>
      <c r="K418" s="52"/>
      <c r="L418" s="52"/>
      <c r="M418" s="14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9"/>
      <c r="B419" s="40"/>
      <c r="C419" s="41"/>
      <c r="D419" s="83" t="s">
        <v>737</v>
      </c>
      <c r="E419" s="40"/>
      <c r="F419" s="40"/>
      <c r="G419" s="40"/>
      <c r="H419" s="40"/>
      <c r="I419" s="146"/>
      <c r="J419" s="43"/>
      <c r="K419" s="52"/>
      <c r="L419" s="52"/>
      <c r="M419" s="14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9"/>
      <c r="B420" s="84"/>
      <c r="C420" s="110"/>
      <c r="D420" s="85" t="s">
        <v>502</v>
      </c>
      <c r="E420" s="84"/>
      <c r="F420" s="84"/>
      <c r="G420" s="84"/>
      <c r="H420" s="40"/>
      <c r="I420" s="146"/>
      <c r="J420" s="43"/>
      <c r="K420" s="52"/>
      <c r="L420" s="52"/>
      <c r="M420" s="14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9"/>
      <c r="B421" s="40"/>
      <c r="C421" s="41"/>
      <c r="D421" s="83" t="s">
        <v>503</v>
      </c>
      <c r="E421" s="40"/>
      <c r="F421" s="40"/>
      <c r="G421" s="40"/>
      <c r="H421" s="40"/>
      <c r="I421" s="146"/>
      <c r="J421" s="43"/>
      <c r="K421" s="52"/>
      <c r="L421" s="52"/>
      <c r="M421" s="14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9"/>
      <c r="B422" s="40"/>
      <c r="C422" s="41"/>
      <c r="D422" s="83" t="s">
        <v>504</v>
      </c>
      <c r="E422" s="40"/>
      <c r="F422" s="40"/>
      <c r="G422" s="40"/>
      <c r="H422" s="40"/>
      <c r="I422" s="146"/>
      <c r="J422" s="43"/>
      <c r="K422" s="52"/>
      <c r="L422" s="52"/>
      <c r="M422" s="14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9"/>
      <c r="B423" s="40"/>
      <c r="C423" s="41"/>
      <c r="D423" s="83" t="s">
        <v>505</v>
      </c>
      <c r="E423" s="40"/>
      <c r="F423" s="40"/>
      <c r="G423" s="40"/>
      <c r="H423" s="40"/>
      <c r="I423" s="146"/>
      <c r="J423" s="43"/>
      <c r="K423" s="52"/>
      <c r="L423" s="52"/>
      <c r="M423" s="14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9"/>
      <c r="B424" s="40"/>
      <c r="C424" s="41"/>
      <c r="D424" s="83" t="s">
        <v>506</v>
      </c>
      <c r="E424" s="40"/>
      <c r="F424" s="40"/>
      <c r="G424" s="40"/>
      <c r="H424" s="40"/>
      <c r="I424" s="146"/>
      <c r="J424" s="43"/>
      <c r="K424" s="52"/>
      <c r="L424" s="52"/>
      <c r="M424" s="14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9"/>
      <c r="B425" s="40"/>
      <c r="C425" s="41"/>
      <c r="D425" s="83" t="s">
        <v>507</v>
      </c>
      <c r="E425" s="40"/>
      <c r="F425" s="40"/>
      <c r="G425" s="40"/>
      <c r="H425" s="40"/>
      <c r="I425" s="146"/>
      <c r="J425" s="43"/>
      <c r="K425" s="52"/>
      <c r="L425" s="52"/>
      <c r="M425" s="14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45"/>
      <c r="B426" s="34"/>
      <c r="C426" s="35"/>
      <c r="D426" s="98" t="s">
        <v>738</v>
      </c>
      <c r="E426" s="34"/>
      <c r="F426" s="34"/>
      <c r="G426" s="34"/>
      <c r="H426" s="34"/>
      <c r="I426" s="152"/>
      <c r="J426" s="37"/>
      <c r="K426" s="76"/>
      <c r="L426" s="76"/>
      <c r="M426" s="15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54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54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54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54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54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54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5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5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48" t="s">
        <v>452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59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1" t="s">
        <v>426</v>
      </c>
      <c r="B437" s="12"/>
      <c r="C437" s="50"/>
      <c r="D437" s="11" t="s">
        <v>427</v>
      </c>
      <c r="E437" s="12"/>
      <c r="F437" s="12"/>
      <c r="G437" s="12"/>
      <c r="H437" s="12"/>
      <c r="I437" s="50"/>
      <c r="J437" s="51" t="s">
        <v>428</v>
      </c>
      <c r="K437" s="51" t="s">
        <v>428</v>
      </c>
      <c r="L437" s="144" t="s">
        <v>429</v>
      </c>
      <c r="M437" s="5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45"/>
      <c r="B438" s="1"/>
      <c r="C438" s="46"/>
      <c r="D438" s="145"/>
      <c r="E438" s="1"/>
      <c r="F438" s="1"/>
      <c r="G438" s="1"/>
      <c r="H438" s="113"/>
      <c r="I438" s="146"/>
      <c r="J438" s="55" t="s">
        <v>430</v>
      </c>
      <c r="K438" s="55" t="s">
        <v>431</v>
      </c>
      <c r="L438" s="16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3" t="s">
        <v>491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5"/>
      <c r="L439" s="16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9" t="s">
        <v>509</v>
      </c>
      <c r="B440" s="40"/>
      <c r="C440" s="41"/>
      <c r="D440" s="83" t="s">
        <v>434</v>
      </c>
      <c r="E440" s="40"/>
      <c r="F440" s="40"/>
      <c r="G440" s="40"/>
      <c r="H440" s="40"/>
      <c r="I440" s="146"/>
      <c r="J440" s="86"/>
      <c r="K440" s="149"/>
      <c r="L440" s="150"/>
      <c r="M440" s="15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9"/>
      <c r="B441" s="40"/>
      <c r="C441" s="41"/>
      <c r="D441" s="83" t="s">
        <v>510</v>
      </c>
      <c r="E441" s="40"/>
      <c r="F441" s="40"/>
      <c r="G441" s="40"/>
      <c r="H441" s="40"/>
      <c r="I441" s="146"/>
      <c r="J441" s="43"/>
      <c r="K441" s="52"/>
      <c r="L441" s="52"/>
      <c r="M441" s="14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9"/>
      <c r="B442" s="40"/>
      <c r="C442" s="41"/>
      <c r="D442" s="83" t="s">
        <v>511</v>
      </c>
      <c r="E442" s="40"/>
      <c r="F442" s="40"/>
      <c r="G442" s="40"/>
      <c r="H442" s="40"/>
      <c r="I442" s="146"/>
      <c r="J442" s="43"/>
      <c r="K442" s="52"/>
      <c r="L442" s="52"/>
      <c r="M442" s="14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9"/>
      <c r="B443" s="40"/>
      <c r="C443" s="41"/>
      <c r="D443" s="83" t="s">
        <v>512</v>
      </c>
      <c r="E443" s="40"/>
      <c r="F443" s="40"/>
      <c r="G443" s="40"/>
      <c r="H443" s="40"/>
      <c r="I443" s="146"/>
      <c r="J443" s="43"/>
      <c r="K443" s="52"/>
      <c r="L443" s="52"/>
      <c r="M443" s="14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9"/>
      <c r="B444" s="40"/>
      <c r="C444" s="41"/>
      <c r="D444" s="83" t="s">
        <v>513</v>
      </c>
      <c r="E444" s="40"/>
      <c r="F444" s="40"/>
      <c r="G444" s="40"/>
      <c r="H444" s="40"/>
      <c r="I444" s="146"/>
      <c r="J444" s="43"/>
      <c r="K444" s="52"/>
      <c r="L444" s="52"/>
      <c r="M444" s="14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9"/>
      <c r="B445" s="40"/>
      <c r="C445" s="41"/>
      <c r="D445" s="83" t="s">
        <v>514</v>
      </c>
      <c r="E445" s="40"/>
      <c r="F445" s="40"/>
      <c r="G445" s="40"/>
      <c r="H445" s="40"/>
      <c r="I445" s="146"/>
      <c r="J445" s="43"/>
      <c r="K445" s="52"/>
      <c r="L445" s="52"/>
      <c r="M445" s="14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9"/>
      <c r="B446" s="40"/>
      <c r="C446" s="41"/>
      <c r="D446" s="83" t="s">
        <v>515</v>
      </c>
      <c r="E446" s="40"/>
      <c r="F446" s="40"/>
      <c r="G446" s="40"/>
      <c r="H446" s="40"/>
      <c r="I446" s="146"/>
      <c r="J446" s="43"/>
      <c r="K446" s="52"/>
      <c r="L446" s="52"/>
      <c r="M446" s="14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9"/>
      <c r="B447" s="40"/>
      <c r="C447" s="41"/>
      <c r="D447" s="83" t="s">
        <v>739</v>
      </c>
      <c r="E447" s="40"/>
      <c r="F447" s="40"/>
      <c r="G447" s="40"/>
      <c r="H447" s="40"/>
      <c r="I447" s="146"/>
      <c r="J447" s="43"/>
      <c r="K447" s="52"/>
      <c r="L447" s="52"/>
      <c r="M447" s="14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9"/>
      <c r="B448" s="84"/>
      <c r="C448" s="110"/>
      <c r="D448" s="85" t="s">
        <v>517</v>
      </c>
      <c r="E448" s="84"/>
      <c r="F448" s="84"/>
      <c r="G448" s="84"/>
      <c r="H448" s="40"/>
      <c r="I448" s="146"/>
      <c r="J448" s="43"/>
      <c r="K448" s="52"/>
      <c r="L448" s="52"/>
      <c r="M448" s="14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9"/>
      <c r="B449" s="40"/>
      <c r="C449" s="41"/>
      <c r="D449" s="83" t="s">
        <v>518</v>
      </c>
      <c r="E449" s="40"/>
      <c r="F449" s="40"/>
      <c r="G449" s="40"/>
      <c r="H449" s="40"/>
      <c r="I449" s="146"/>
      <c r="J449" s="43"/>
      <c r="K449" s="52"/>
      <c r="L449" s="52"/>
      <c r="M449" s="14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9"/>
      <c r="B450" s="40"/>
      <c r="C450" s="41"/>
      <c r="D450" s="83" t="s">
        <v>740</v>
      </c>
      <c r="E450" s="40"/>
      <c r="F450" s="40"/>
      <c r="G450" s="40"/>
      <c r="H450" s="40"/>
      <c r="I450" s="146"/>
      <c r="J450" s="43"/>
      <c r="K450" s="52"/>
      <c r="L450" s="76"/>
      <c r="M450" s="15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5" t="s">
        <v>520</v>
      </c>
      <c r="B451" s="26"/>
      <c r="C451" s="27"/>
      <c r="D451" s="93" t="s">
        <v>434</v>
      </c>
      <c r="E451" s="26"/>
      <c r="F451" s="26"/>
      <c r="G451" s="26"/>
      <c r="H451" s="26"/>
      <c r="I451" s="151"/>
      <c r="J451" s="97"/>
      <c r="K451" s="153"/>
      <c r="L451" s="15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9"/>
      <c r="B452" s="40"/>
      <c r="C452" s="41"/>
      <c r="D452" s="83" t="s">
        <v>521</v>
      </c>
      <c r="E452" s="40"/>
      <c r="F452" s="40"/>
      <c r="G452" s="40"/>
      <c r="H452" s="40"/>
      <c r="I452" s="146"/>
      <c r="J452" s="43"/>
      <c r="K452" s="52"/>
      <c r="L452" s="52"/>
      <c r="M452" s="14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9"/>
      <c r="B453" s="40"/>
      <c r="C453" s="41"/>
      <c r="D453" s="83" t="s">
        <v>522</v>
      </c>
      <c r="E453" s="40"/>
      <c r="F453" s="40"/>
      <c r="G453" s="40"/>
      <c r="H453" s="40"/>
      <c r="I453" s="146"/>
      <c r="J453" s="43"/>
      <c r="K453" s="52"/>
      <c r="L453" s="52"/>
      <c r="M453" s="14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9"/>
      <c r="B454" s="40"/>
      <c r="C454" s="41"/>
      <c r="D454" s="83" t="s">
        <v>523</v>
      </c>
      <c r="E454" s="40"/>
      <c r="F454" s="40"/>
      <c r="G454" s="40"/>
      <c r="H454" s="40"/>
      <c r="I454" s="146"/>
      <c r="J454" s="43"/>
      <c r="K454" s="52"/>
      <c r="L454" s="52"/>
      <c r="M454" s="14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9"/>
      <c r="B455" s="40"/>
      <c r="C455" s="41"/>
      <c r="D455" s="83" t="s">
        <v>524</v>
      </c>
      <c r="E455" s="40"/>
      <c r="F455" s="40"/>
      <c r="G455" s="40"/>
      <c r="H455" s="40"/>
      <c r="I455" s="146"/>
      <c r="J455" s="43"/>
      <c r="K455" s="52"/>
      <c r="L455" s="52"/>
      <c r="M455" s="14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9"/>
      <c r="B456" s="40"/>
      <c r="C456" s="41"/>
      <c r="D456" s="83" t="s">
        <v>525</v>
      </c>
      <c r="E456" s="40"/>
      <c r="F456" s="40"/>
      <c r="G456" s="40"/>
      <c r="H456" s="40"/>
      <c r="I456" s="146"/>
      <c r="J456" s="43"/>
      <c r="K456" s="52"/>
      <c r="L456" s="52"/>
      <c r="M456" s="14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9"/>
      <c r="B457" s="40"/>
      <c r="C457" s="41"/>
      <c r="D457" s="83" t="s">
        <v>526</v>
      </c>
      <c r="E457" s="40"/>
      <c r="F457" s="40"/>
      <c r="G457" s="40"/>
      <c r="H457" s="40"/>
      <c r="I457" s="146"/>
      <c r="J457" s="43"/>
      <c r="K457" s="52"/>
      <c r="L457" s="52"/>
      <c r="M457" s="14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9"/>
      <c r="B458" s="40"/>
      <c r="C458" s="41"/>
      <c r="D458" s="83" t="s">
        <v>527</v>
      </c>
      <c r="E458" s="40"/>
      <c r="F458" s="40"/>
      <c r="G458" s="40"/>
      <c r="H458" s="40"/>
      <c r="I458" s="146"/>
      <c r="J458" s="43"/>
      <c r="K458" s="52"/>
      <c r="L458" s="52"/>
      <c r="M458" s="14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9"/>
      <c r="B459" s="40"/>
      <c r="C459" s="41"/>
      <c r="D459" s="83" t="s">
        <v>528</v>
      </c>
      <c r="E459" s="40"/>
      <c r="F459" s="40"/>
      <c r="G459" s="40"/>
      <c r="H459" s="40"/>
      <c r="I459" s="146"/>
      <c r="J459" s="43"/>
      <c r="K459" s="52"/>
      <c r="L459" s="52"/>
      <c r="M459" s="14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45"/>
      <c r="B460" s="34"/>
      <c r="C460" s="35"/>
      <c r="D460" s="98" t="s">
        <v>529</v>
      </c>
      <c r="E460" s="34"/>
      <c r="F460" s="34"/>
      <c r="G460" s="34"/>
      <c r="H460" s="34"/>
      <c r="I460" s="152"/>
      <c r="J460" s="37"/>
      <c r="K460" s="76"/>
      <c r="L460" s="76"/>
      <c r="M460" s="15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48" t="s">
        <v>530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11" t="s">
        <v>531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11" t="s">
        <v>532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11" t="s">
        <v>533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11" t="s">
        <v>534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48" t="s">
        <v>535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46"/>
      <c r="C469" s="11" t="s">
        <v>426</v>
      </c>
      <c r="D469" s="12"/>
      <c r="E469" s="12"/>
      <c r="F469" s="12"/>
      <c r="G469" s="50"/>
      <c r="H469" s="160" t="s">
        <v>536</v>
      </c>
      <c r="I469" s="14"/>
      <c r="J469" s="14"/>
      <c r="K469" s="15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46"/>
      <c r="C470" s="145"/>
      <c r="D470" s="1"/>
      <c r="E470" s="1"/>
      <c r="F470" s="1"/>
      <c r="G470" s="46"/>
      <c r="H470" s="160" t="s">
        <v>428</v>
      </c>
      <c r="I470" s="47" t="s">
        <v>428</v>
      </c>
      <c r="J470" s="47" t="s">
        <v>537</v>
      </c>
      <c r="K470" s="47" t="s">
        <v>28</v>
      </c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46"/>
      <c r="C471" s="161"/>
      <c r="D471" s="158"/>
      <c r="E471" s="158"/>
      <c r="F471" s="158"/>
      <c r="G471" s="162"/>
      <c r="H471" s="160" t="s">
        <v>430</v>
      </c>
      <c r="I471" s="47" t="s">
        <v>431</v>
      </c>
      <c r="J471" s="47" t="s">
        <v>538</v>
      </c>
      <c r="K471" s="47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84"/>
      <c r="B472" s="110"/>
      <c r="C472" s="163" t="s">
        <v>539</v>
      </c>
      <c r="D472" s="164"/>
      <c r="E472" s="164"/>
      <c r="F472" s="164"/>
      <c r="G472" s="165"/>
      <c r="H472" s="166" t="str">
        <f t="shared" ref="H472:I472" si="1">J324</f>
        <v/>
      </c>
      <c r="I472" s="167" t="str">
        <f t="shared" si="1"/>
        <v/>
      </c>
      <c r="J472" s="167">
        <f t="shared" ref="J472:J481" si="3">I472-H472</f>
        <v>0</v>
      </c>
      <c r="K472" s="167" t="str">
        <f t="shared" ref="K472:K481" si="4">IF(J472&gt;-0.99,"3",IF(J472&gt;-1.99,"2",IF(J472&gt;-2.99,"1",IF(J472&gt;-3.99,"0"))))</f>
        <v>3</v>
      </c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84"/>
      <c r="B473" s="110"/>
      <c r="C473" s="163" t="s">
        <v>540</v>
      </c>
      <c r="D473" s="164"/>
      <c r="E473" s="164"/>
      <c r="F473" s="164"/>
      <c r="G473" s="165"/>
      <c r="H473" s="166" t="str">
        <f t="shared" ref="H473:I473" si="2">J333</f>
        <v/>
      </c>
      <c r="I473" s="167" t="str">
        <f t="shared" si="2"/>
        <v/>
      </c>
      <c r="J473" s="167">
        <f t="shared" si="3"/>
        <v>0</v>
      </c>
      <c r="K473" s="167" t="str">
        <f t="shared" si="4"/>
        <v>3</v>
      </c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84"/>
      <c r="B474" s="110"/>
      <c r="C474" s="163" t="s">
        <v>541</v>
      </c>
      <c r="D474" s="164"/>
      <c r="E474" s="164"/>
      <c r="F474" s="164"/>
      <c r="G474" s="165"/>
      <c r="H474" s="167" t="str">
        <f t="shared" ref="H474:I474" si="5">J351</f>
        <v/>
      </c>
      <c r="I474" s="167" t="str">
        <f t="shared" si="5"/>
        <v/>
      </c>
      <c r="J474" s="167">
        <f t="shared" si="3"/>
        <v>0</v>
      </c>
      <c r="K474" s="167" t="str">
        <f t="shared" si="4"/>
        <v>3</v>
      </c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84"/>
      <c r="B475" s="110"/>
      <c r="C475" s="163" t="s">
        <v>542</v>
      </c>
      <c r="D475" s="164"/>
      <c r="E475" s="164"/>
      <c r="F475" s="164"/>
      <c r="G475" s="165"/>
      <c r="H475" s="167" t="str">
        <f t="shared" ref="H475:I475" si="6">J362</f>
        <v/>
      </c>
      <c r="I475" s="167" t="str">
        <f t="shared" si="6"/>
        <v/>
      </c>
      <c r="J475" s="167">
        <f t="shared" si="3"/>
        <v>0</v>
      </c>
      <c r="K475" s="167" t="str">
        <f t="shared" si="4"/>
        <v>3</v>
      </c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84"/>
      <c r="B476" s="110"/>
      <c r="C476" s="163" t="s">
        <v>543</v>
      </c>
      <c r="D476" s="164"/>
      <c r="E476" s="164"/>
      <c r="F476" s="164"/>
      <c r="G476" s="165"/>
      <c r="H476" s="167" t="str">
        <f t="shared" ref="H476:I476" si="7">J382</f>
        <v/>
      </c>
      <c r="I476" s="167" t="str">
        <f t="shared" si="7"/>
        <v/>
      </c>
      <c r="J476" s="167">
        <f t="shared" si="3"/>
        <v>0</v>
      </c>
      <c r="K476" s="167" t="str">
        <f t="shared" si="4"/>
        <v>3</v>
      </c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84"/>
      <c r="B477" s="110"/>
      <c r="C477" s="163" t="s">
        <v>544</v>
      </c>
      <c r="D477" s="164"/>
      <c r="E477" s="164"/>
      <c r="F477" s="164"/>
      <c r="G477" s="165"/>
      <c r="H477" s="167" t="str">
        <f t="shared" ref="H477:I477" si="8">J390</f>
        <v/>
      </c>
      <c r="I477" s="167" t="str">
        <f t="shared" si="8"/>
        <v/>
      </c>
      <c r="J477" s="167">
        <f t="shared" si="3"/>
        <v>0</v>
      </c>
      <c r="K477" s="167" t="str">
        <f t="shared" si="4"/>
        <v>3</v>
      </c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84"/>
      <c r="B478" s="110"/>
      <c r="C478" s="163" t="s">
        <v>545</v>
      </c>
      <c r="D478" s="164"/>
      <c r="E478" s="164"/>
      <c r="F478" s="164"/>
      <c r="G478" s="165"/>
      <c r="H478" s="167" t="str">
        <f t="shared" ref="H478:I478" si="9">J410</f>
        <v/>
      </c>
      <c r="I478" s="167" t="str">
        <f t="shared" si="9"/>
        <v/>
      </c>
      <c r="J478" s="167">
        <f t="shared" si="3"/>
        <v>0</v>
      </c>
      <c r="K478" s="167" t="str">
        <f t="shared" si="4"/>
        <v>3</v>
      </c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84"/>
      <c r="B479" s="110"/>
      <c r="C479" s="163" t="s">
        <v>546</v>
      </c>
      <c r="D479" s="164"/>
      <c r="E479" s="164"/>
      <c r="F479" s="164"/>
      <c r="G479" s="165"/>
      <c r="H479" s="167" t="str">
        <f t="shared" ref="H479:I479" si="10">J417</f>
        <v/>
      </c>
      <c r="I479" s="167" t="str">
        <f t="shared" si="10"/>
        <v/>
      </c>
      <c r="J479" s="167">
        <f t="shared" si="3"/>
        <v>0</v>
      </c>
      <c r="K479" s="167" t="str">
        <f t="shared" si="4"/>
        <v>3</v>
      </c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84"/>
      <c r="B480" s="110"/>
      <c r="C480" s="163" t="s">
        <v>547</v>
      </c>
      <c r="D480" s="164"/>
      <c r="E480" s="164"/>
      <c r="F480" s="164"/>
      <c r="G480" s="165"/>
      <c r="H480" s="167" t="str">
        <f t="shared" ref="H480:I480" si="11">J440</f>
        <v/>
      </c>
      <c r="I480" s="167" t="str">
        <f t="shared" si="11"/>
        <v/>
      </c>
      <c r="J480" s="167">
        <f t="shared" si="3"/>
        <v>0</v>
      </c>
      <c r="K480" s="167" t="str">
        <f t="shared" si="4"/>
        <v>3</v>
      </c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84"/>
      <c r="B481" s="110"/>
      <c r="C481" s="163" t="s">
        <v>548</v>
      </c>
      <c r="D481" s="164"/>
      <c r="E481" s="164"/>
      <c r="F481" s="164"/>
      <c r="G481" s="165"/>
      <c r="H481" s="167" t="str">
        <f t="shared" ref="H481:I481" si="12">J451</f>
        <v/>
      </c>
      <c r="I481" s="167" t="str">
        <f t="shared" si="12"/>
        <v/>
      </c>
      <c r="J481" s="167">
        <f t="shared" si="3"/>
        <v>0</v>
      </c>
      <c r="K481" s="167" t="str">
        <f t="shared" si="4"/>
        <v>3</v>
      </c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84"/>
      <c r="B482" s="110"/>
      <c r="C482" s="168" t="s">
        <v>549</v>
      </c>
      <c r="D482" s="14"/>
      <c r="E482" s="14"/>
      <c r="F482" s="14"/>
      <c r="G482" s="14"/>
      <c r="H482" s="14"/>
      <c r="I482" s="14"/>
      <c r="J482" s="15"/>
      <c r="K482" s="167">
        <f>K472+K473+K474+K475+K476+K477+K478+K479+K480+K481</f>
        <v>30</v>
      </c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84"/>
      <c r="B483" s="110"/>
      <c r="C483" s="169" t="s">
        <v>550</v>
      </c>
      <c r="D483" s="12"/>
      <c r="E483" s="12"/>
      <c r="F483" s="12"/>
      <c r="G483" s="12"/>
      <c r="H483" s="12"/>
      <c r="I483" s="12"/>
      <c r="J483" s="50"/>
      <c r="K483" s="170">
        <f>K482/10/3</f>
        <v>1</v>
      </c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84"/>
      <c r="B484" s="110"/>
      <c r="C484" s="72"/>
      <c r="D484" s="73"/>
      <c r="E484" s="73"/>
      <c r="F484" s="73"/>
      <c r="G484" s="73"/>
      <c r="H484" s="73"/>
      <c r="I484" s="73"/>
      <c r="J484" s="74"/>
      <c r="K484" s="77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40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43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43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1" t="s">
        <v>551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5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41" t="s">
        <v>552</v>
      </c>
      <c r="M489" s="5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41" t="s">
        <v>553</v>
      </c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7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7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4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7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73" t="s">
        <v>554</v>
      </c>
      <c r="M493" s="5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74" t="s">
        <v>555</v>
      </c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59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5" t="s">
        <v>556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9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75" t="s">
        <v>557</v>
      </c>
      <c r="B498" s="12"/>
      <c r="C498" s="12"/>
      <c r="D498" s="12"/>
      <c r="E498" s="12"/>
      <c r="F498" s="12"/>
      <c r="G498" s="50"/>
      <c r="H498" s="11" t="s">
        <v>28</v>
      </c>
      <c r="I498" s="50"/>
      <c r="J498" s="11" t="s">
        <v>29</v>
      </c>
      <c r="K498" s="50"/>
      <c r="L498" s="11" t="s">
        <v>558</v>
      </c>
      <c r="M498" s="5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6"/>
      <c r="G499" s="54"/>
      <c r="H499" s="141" t="s">
        <v>559</v>
      </c>
      <c r="I499" s="54"/>
      <c r="J499" s="141" t="s">
        <v>560</v>
      </c>
      <c r="K499" s="54"/>
      <c r="L499" s="141" t="s">
        <v>741</v>
      </c>
      <c r="M499" s="5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47" t="s">
        <v>562</v>
      </c>
      <c r="B500" s="14"/>
      <c r="C500" s="14"/>
      <c r="D500" s="14"/>
      <c r="E500" s="14"/>
      <c r="F500" s="14"/>
      <c r="G500" s="15"/>
      <c r="H500" s="176">
        <f>L310</f>
        <v>0</v>
      </c>
      <c r="I500" s="15"/>
      <c r="J500" s="168">
        <v>70.0</v>
      </c>
      <c r="K500" s="15"/>
      <c r="L500" s="176">
        <f t="shared" ref="L500:L501" si="13">H500*J500</f>
        <v>0</v>
      </c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47" t="s">
        <v>563</v>
      </c>
      <c r="B501" s="14"/>
      <c r="C501" s="14"/>
      <c r="D501" s="14"/>
      <c r="E501" s="14"/>
      <c r="F501" s="14"/>
      <c r="G501" s="15"/>
      <c r="H501" s="176">
        <f>K483</f>
        <v>1</v>
      </c>
      <c r="I501" s="15"/>
      <c r="J501" s="168">
        <v>30.0</v>
      </c>
      <c r="K501" s="15"/>
      <c r="L501" s="176">
        <f t="shared" si="13"/>
        <v>30</v>
      </c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05"/>
      <c r="B502" s="158"/>
      <c r="C502" s="158"/>
      <c r="D502" s="158"/>
      <c r="E502" s="158"/>
      <c r="F502" s="177"/>
      <c r="G502" s="106"/>
      <c r="H502" s="178" t="s">
        <v>564</v>
      </c>
      <c r="I502" s="54"/>
      <c r="J502" s="179">
        <v>1.0</v>
      </c>
      <c r="K502" s="54"/>
      <c r="L502" s="180">
        <f>L500+L501</f>
        <v>30</v>
      </c>
      <c r="M502" s="5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63"/>
      <c r="B503" s="117"/>
      <c r="C503" s="117"/>
      <c r="D503" s="117"/>
      <c r="E503" s="117"/>
      <c r="F503" s="117"/>
      <c r="G503" s="164"/>
      <c r="H503" s="181" t="s">
        <v>565</v>
      </c>
      <c r="I503" s="14"/>
      <c r="J503" s="117"/>
      <c r="K503" s="182"/>
      <c r="L503" s="168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43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48" t="s">
        <v>566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59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83"/>
      <c r="B507" s="183"/>
      <c r="C507" s="183"/>
      <c r="D507" s="183"/>
      <c r="E507" s="183"/>
      <c r="F507" s="184" t="s">
        <v>565</v>
      </c>
      <c r="G507" s="14"/>
      <c r="H507" s="185" t="s">
        <v>567</v>
      </c>
      <c r="I507" s="15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83"/>
      <c r="B508" s="183"/>
      <c r="C508" s="183"/>
      <c r="D508" s="183"/>
      <c r="E508" s="183"/>
      <c r="F508" s="186" t="s">
        <v>742</v>
      </c>
      <c r="G508" s="50"/>
      <c r="H508" s="187" t="s">
        <v>569</v>
      </c>
      <c r="I508" s="50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83"/>
      <c r="B509" s="183"/>
      <c r="C509" s="183"/>
      <c r="D509" s="183"/>
      <c r="E509" s="183"/>
      <c r="F509" s="188" t="s">
        <v>743</v>
      </c>
      <c r="G509" s="54"/>
      <c r="H509" s="189" t="s">
        <v>571</v>
      </c>
      <c r="I509" s="54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83"/>
      <c r="B510" s="183"/>
      <c r="C510" s="183"/>
      <c r="D510" s="183"/>
      <c r="E510" s="183"/>
      <c r="F510" s="188" t="s">
        <v>744</v>
      </c>
      <c r="G510" s="54"/>
      <c r="H510" s="189" t="s">
        <v>573</v>
      </c>
      <c r="I510" s="54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83"/>
      <c r="B511" s="183"/>
      <c r="C511" s="183"/>
      <c r="D511" s="183"/>
      <c r="E511" s="183"/>
      <c r="F511" s="188" t="s">
        <v>745</v>
      </c>
      <c r="G511" s="54"/>
      <c r="H511" s="189" t="s">
        <v>575</v>
      </c>
      <c r="I511" s="54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90"/>
      <c r="B512" s="2"/>
      <c r="C512" s="2"/>
      <c r="D512" s="2"/>
      <c r="E512" s="2"/>
      <c r="F512" s="191" t="s">
        <v>746</v>
      </c>
      <c r="G512" s="74"/>
      <c r="H512" s="192" t="s">
        <v>577</v>
      </c>
      <c r="I512" s="74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90"/>
      <c r="B513" s="2"/>
      <c r="C513" s="2"/>
      <c r="D513" s="2"/>
      <c r="E513" s="2"/>
      <c r="F513" s="183"/>
      <c r="G513" s="183"/>
      <c r="H513" s="193"/>
      <c r="I513" s="19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90" t="s">
        <v>578</v>
      </c>
      <c r="B514" s="2"/>
      <c r="C514" s="2"/>
      <c r="D514" s="2"/>
      <c r="E514" s="2"/>
      <c r="F514" s="183"/>
      <c r="G514" s="183"/>
      <c r="H514" s="193"/>
      <c r="I514" s="19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94" t="s">
        <v>747</v>
      </c>
      <c r="B515" s="195"/>
      <c r="C515" s="195"/>
      <c r="D515" s="195"/>
      <c r="E515" s="195"/>
      <c r="F515" s="195"/>
      <c r="G515" s="195"/>
      <c r="H515" s="195"/>
      <c r="I515" s="195"/>
      <c r="J515" s="196"/>
      <c r="K515" s="196"/>
      <c r="L515" s="196"/>
      <c r="M515" s="15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85" t="s">
        <v>580</v>
      </c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3"/>
      <c r="M516" s="14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85" t="s">
        <v>581</v>
      </c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14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45" t="s">
        <v>748</v>
      </c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14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85" t="s">
        <v>583</v>
      </c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14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85" t="s">
        <v>584</v>
      </c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14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61"/>
      <c r="B521" s="197"/>
      <c r="C521" s="197"/>
      <c r="D521" s="197"/>
      <c r="E521" s="197"/>
      <c r="F521" s="197"/>
      <c r="G521" s="197"/>
      <c r="H521" s="197"/>
      <c r="I521" s="197"/>
      <c r="J521" s="198"/>
      <c r="K521" s="198"/>
      <c r="L521" s="198"/>
      <c r="M521" s="15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54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5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5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1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41" t="s">
        <v>585</v>
      </c>
      <c r="M526" s="5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41" t="s">
        <v>586</v>
      </c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4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7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4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7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73" t="s">
        <v>587</v>
      </c>
      <c r="M530" s="5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73" t="s">
        <v>588</v>
      </c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0"/>
      <c r="B532" s="198"/>
      <c r="C532" s="198"/>
      <c r="D532" s="198"/>
      <c r="E532" s="198"/>
      <c r="F532" s="198"/>
      <c r="G532" s="198"/>
      <c r="H532" s="198"/>
      <c r="I532" s="198"/>
      <c r="J532" s="198"/>
      <c r="K532" s="198"/>
      <c r="L532" s="198"/>
      <c r="M532" s="20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13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01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01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01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01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01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01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2">
    <mergeCell ref="A2:M2"/>
    <mergeCell ref="A4:M4"/>
    <mergeCell ref="A5:M5"/>
    <mergeCell ref="A6:M6"/>
    <mergeCell ref="A8:M8"/>
    <mergeCell ref="A10:M10"/>
    <mergeCell ref="A11:M11"/>
    <mergeCell ref="A12:M12"/>
    <mergeCell ref="A13:M13"/>
    <mergeCell ref="B15:F17"/>
    <mergeCell ref="G15:L15"/>
    <mergeCell ref="B22:K22"/>
    <mergeCell ref="A24:M24"/>
    <mergeCell ref="F26:H26"/>
    <mergeCell ref="A26:E26"/>
    <mergeCell ref="A27:E27"/>
    <mergeCell ref="F27:H27"/>
    <mergeCell ref="A28:E28"/>
    <mergeCell ref="F28:H28"/>
    <mergeCell ref="A29:E29"/>
    <mergeCell ref="F29:H29"/>
    <mergeCell ref="A30:E30"/>
    <mergeCell ref="F30:H30"/>
    <mergeCell ref="A36:E36"/>
    <mergeCell ref="F36:H36"/>
    <mergeCell ref="A37:E37"/>
    <mergeCell ref="A41:E41"/>
    <mergeCell ref="A42:E42"/>
    <mergeCell ref="F42:H48"/>
    <mergeCell ref="A52:M52"/>
    <mergeCell ref="D53:H53"/>
    <mergeCell ref="J53:J54"/>
    <mergeCell ref="D54:H54"/>
    <mergeCell ref="A61:C61"/>
    <mergeCell ref="A62:C62"/>
    <mergeCell ref="A75:C75"/>
    <mergeCell ref="A76:C76"/>
    <mergeCell ref="A77:C77"/>
    <mergeCell ref="A78:M78"/>
    <mergeCell ref="A79:C80"/>
    <mergeCell ref="D79:H79"/>
    <mergeCell ref="J79:J80"/>
    <mergeCell ref="D80:H80"/>
    <mergeCell ref="A104:M104"/>
    <mergeCell ref="A105:D105"/>
    <mergeCell ref="E105:H105"/>
    <mergeCell ref="J105:J106"/>
    <mergeCell ref="E106:H106"/>
    <mergeCell ref="A131:M131"/>
    <mergeCell ref="D348:I348"/>
    <mergeCell ref="L348:M350"/>
    <mergeCell ref="A350:K350"/>
    <mergeCell ref="A377:L377"/>
    <mergeCell ref="A379:C379"/>
    <mergeCell ref="D379:I379"/>
    <mergeCell ref="L379:M381"/>
    <mergeCell ref="A381:K381"/>
    <mergeCell ref="A405:L405"/>
    <mergeCell ref="A407:C407"/>
    <mergeCell ref="D407:I407"/>
    <mergeCell ref="L407:M409"/>
    <mergeCell ref="A435:L435"/>
    <mergeCell ref="A437:C437"/>
    <mergeCell ref="D437:I437"/>
    <mergeCell ref="L437:M439"/>
    <mergeCell ref="A439:K439"/>
    <mergeCell ref="A463:M463"/>
    <mergeCell ref="A464:M464"/>
    <mergeCell ref="A465:M465"/>
    <mergeCell ref="A466:M466"/>
    <mergeCell ref="A467:M467"/>
    <mergeCell ref="A468:M468"/>
    <mergeCell ref="C469:G469"/>
    <mergeCell ref="H469:K469"/>
    <mergeCell ref="C482:J482"/>
    <mergeCell ref="C483:J484"/>
    <mergeCell ref="K483:K484"/>
    <mergeCell ref="A488:M488"/>
    <mergeCell ref="A489:M489"/>
    <mergeCell ref="A490:M490"/>
    <mergeCell ref="A493:M493"/>
    <mergeCell ref="A494:M494"/>
    <mergeCell ref="A496:M496"/>
    <mergeCell ref="L498:M498"/>
    <mergeCell ref="A498:G499"/>
    <mergeCell ref="H499:I499"/>
    <mergeCell ref="J499:K499"/>
    <mergeCell ref="L499:M499"/>
    <mergeCell ref="H500:I500"/>
    <mergeCell ref="J500:K500"/>
    <mergeCell ref="L500:M500"/>
    <mergeCell ref="H502:I502"/>
    <mergeCell ref="H503:I503"/>
    <mergeCell ref="L503:M503"/>
    <mergeCell ref="A500:G500"/>
    <mergeCell ref="A501:G501"/>
    <mergeCell ref="H501:I501"/>
    <mergeCell ref="J501:K501"/>
    <mergeCell ref="L501:M501"/>
    <mergeCell ref="J502:K502"/>
    <mergeCell ref="L502:M502"/>
    <mergeCell ref="A505:M505"/>
    <mergeCell ref="F507:G507"/>
    <mergeCell ref="H507:I507"/>
    <mergeCell ref="F508:G508"/>
    <mergeCell ref="H508:I508"/>
    <mergeCell ref="F509:G509"/>
    <mergeCell ref="H509:I509"/>
    <mergeCell ref="A527:M527"/>
    <mergeCell ref="A530:M530"/>
    <mergeCell ref="A531:M531"/>
    <mergeCell ref="F510:G510"/>
    <mergeCell ref="H510:I510"/>
    <mergeCell ref="F511:G511"/>
    <mergeCell ref="H511:I511"/>
    <mergeCell ref="F512:G512"/>
    <mergeCell ref="H512:I512"/>
    <mergeCell ref="A526:M526"/>
    <mergeCell ref="J133:J134"/>
    <mergeCell ref="A157:M157"/>
    <mergeCell ref="J158:J159"/>
    <mergeCell ref="A181:I181"/>
    <mergeCell ref="A183:M183"/>
    <mergeCell ref="A185:E185"/>
    <mergeCell ref="F185:H185"/>
    <mergeCell ref="F186:H186"/>
    <mergeCell ref="A210:M210"/>
    <mergeCell ref="A211:D211"/>
    <mergeCell ref="E211:H211"/>
    <mergeCell ref="J211:J212"/>
    <mergeCell ref="E212:H212"/>
    <mergeCell ref="A234:I234"/>
    <mergeCell ref="A237:M237"/>
    <mergeCell ref="A238:E238"/>
    <mergeCell ref="F238:H238"/>
    <mergeCell ref="F239:H239"/>
    <mergeCell ref="A248:E248"/>
    <mergeCell ref="F248:H248"/>
    <mergeCell ref="F249:H249"/>
    <mergeCell ref="A262:I262"/>
    <mergeCell ref="A264:M264"/>
    <mergeCell ref="A266:E266"/>
    <mergeCell ref="F266:H266"/>
    <mergeCell ref="F267:H267"/>
    <mergeCell ref="A292:M292"/>
    <mergeCell ref="A293:C293"/>
    <mergeCell ref="D293:H293"/>
    <mergeCell ref="J293:J294"/>
    <mergeCell ref="A294:C294"/>
    <mergeCell ref="D294:H294"/>
    <mergeCell ref="A308:I308"/>
    <mergeCell ref="A309:I309"/>
    <mergeCell ref="A310:I310"/>
    <mergeCell ref="A311:I311"/>
    <mergeCell ref="A319:L319"/>
    <mergeCell ref="A321:C321"/>
    <mergeCell ref="D321:I321"/>
    <mergeCell ref="L321:M323"/>
    <mergeCell ref="A347:L347"/>
    <mergeCell ref="A348:C348"/>
    <mergeCell ref="H498:I498"/>
    <mergeCell ref="J498:K498"/>
  </mergeCells>
  <printOptions/>
  <pageMargins bottom="0.1968503937007874" footer="0.0" header="0.0" left="0.3937007874015748" right="0.3937007874015748" top="0.1968503937007874"/>
  <pageSetup paperSize="9" scale="9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88"/>
    <col customWidth="1" min="3" max="3" width="7.13"/>
    <col customWidth="1" min="4" max="4" width="6.5"/>
    <col customWidth="1" min="5" max="5" width="8.0"/>
    <col customWidth="1" min="6" max="7" width="11.13"/>
    <col customWidth="1" min="8" max="8" width="11.5"/>
    <col customWidth="1" min="9" max="9" width="11.25"/>
    <col customWidth="1" min="10" max="10" width="11.75"/>
    <col customWidth="1" min="11" max="11" width="10.0"/>
    <col customWidth="1" min="12" max="12" width="10.25"/>
    <col customWidth="1" min="13" max="13" width="9.5"/>
    <col customWidth="1" min="14" max="26" width="7.88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7" t="s">
        <v>589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" t="s">
        <v>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" t="s">
        <v>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8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9"/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/>
      <c r="B15" s="11"/>
      <c r="C15" s="12"/>
      <c r="D15" s="12"/>
      <c r="E15" s="12"/>
      <c r="F15" s="12"/>
      <c r="G15" s="13" t="s">
        <v>9</v>
      </c>
      <c r="H15" s="14"/>
      <c r="I15" s="14"/>
      <c r="J15" s="14"/>
      <c r="K15" s="14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/>
      <c r="B16" s="16"/>
      <c r="G16" s="11" t="s">
        <v>10</v>
      </c>
      <c r="H16" s="17" t="s">
        <v>11</v>
      </c>
      <c r="I16" s="18" t="s">
        <v>12</v>
      </c>
      <c r="J16" s="17" t="s">
        <v>13</v>
      </c>
      <c r="K16" s="17" t="s">
        <v>14</v>
      </c>
      <c r="L16" s="19" t="s"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0"/>
      <c r="B17" s="16"/>
      <c r="G17" s="20" t="s">
        <v>16</v>
      </c>
      <c r="H17" s="21" t="s">
        <v>17</v>
      </c>
      <c r="I17" s="22" t="s">
        <v>18</v>
      </c>
      <c r="J17" s="21" t="s">
        <v>19</v>
      </c>
      <c r="K17" s="21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4"/>
      <c r="B18" s="25" t="s">
        <v>20</v>
      </c>
      <c r="C18" s="26"/>
      <c r="D18" s="26"/>
      <c r="E18" s="26"/>
      <c r="F18" s="27"/>
      <c r="G18" s="28">
        <v>45.0</v>
      </c>
      <c r="H18" s="29">
        <v>20.0</v>
      </c>
      <c r="I18" s="28">
        <v>10.0</v>
      </c>
      <c r="J18" s="29">
        <v>5.0</v>
      </c>
      <c r="K18" s="29">
        <v>10.0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31"/>
      <c r="B19" s="32"/>
      <c r="C19" s="33"/>
      <c r="D19" s="33"/>
      <c r="E19" s="34"/>
      <c r="F19" s="35"/>
      <c r="G19" s="36"/>
      <c r="H19" s="37"/>
      <c r="I19" s="36"/>
      <c r="J19" s="37"/>
      <c r="K19" s="3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4"/>
      <c r="B20" s="39" t="s">
        <v>21</v>
      </c>
      <c r="C20" s="40"/>
      <c r="D20" s="40"/>
      <c r="E20" s="40"/>
      <c r="F20" s="41"/>
      <c r="G20" s="42">
        <v>55.0</v>
      </c>
      <c r="H20" s="43">
        <v>30.0</v>
      </c>
      <c r="I20" s="42">
        <v>20.0</v>
      </c>
      <c r="J20" s="43">
        <v>15.0</v>
      </c>
      <c r="K20" s="43">
        <v>20.0</v>
      </c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4"/>
      <c r="B21" s="45" t="s">
        <v>22</v>
      </c>
      <c r="C21" s="34"/>
      <c r="D21" s="34"/>
      <c r="E21" s="34"/>
      <c r="F21" s="35"/>
      <c r="G21" s="36"/>
      <c r="H21" s="37"/>
      <c r="I21" s="36"/>
      <c r="J21" s="37"/>
      <c r="K21" s="37"/>
      <c r="L21" s="3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6"/>
      <c r="B22" s="13" t="s">
        <v>23</v>
      </c>
      <c r="C22" s="14"/>
      <c r="D22" s="14"/>
      <c r="E22" s="14"/>
      <c r="F22" s="14"/>
      <c r="G22" s="14"/>
      <c r="H22" s="14"/>
      <c r="I22" s="14"/>
      <c r="J22" s="14"/>
      <c r="K22" s="15"/>
      <c r="L22" s="47">
        <v>100.0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48"/>
      <c r="K23" s="48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8" t="s">
        <v>749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9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9" t="s">
        <v>25</v>
      </c>
      <c r="B26" s="12"/>
      <c r="C26" s="12"/>
      <c r="D26" s="12"/>
      <c r="E26" s="12"/>
      <c r="F26" s="49" t="s">
        <v>26</v>
      </c>
      <c r="G26" s="12"/>
      <c r="H26" s="50"/>
      <c r="I26" s="51" t="s">
        <v>27</v>
      </c>
      <c r="J26" s="51" t="s">
        <v>28</v>
      </c>
      <c r="K26" s="51" t="s">
        <v>29</v>
      </c>
      <c r="L26" s="51" t="s">
        <v>28</v>
      </c>
      <c r="M26" s="51" t="s">
        <v>30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3"/>
      <c r="F27" s="53" t="s">
        <v>160</v>
      </c>
      <c r="H27" s="54"/>
      <c r="I27" s="55"/>
      <c r="J27" s="55"/>
      <c r="K27" s="55"/>
      <c r="L27" s="55" t="s">
        <v>33</v>
      </c>
      <c r="M27" s="55" t="s">
        <v>34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6" t="s">
        <v>35</v>
      </c>
      <c r="B28" s="14"/>
      <c r="C28" s="14"/>
      <c r="D28" s="14"/>
      <c r="E28" s="14"/>
      <c r="F28" s="57"/>
      <c r="G28" s="14"/>
      <c r="H28" s="15"/>
      <c r="I28" s="58" t="s">
        <v>36</v>
      </c>
      <c r="J28" s="58"/>
      <c r="K28" s="58">
        <v>45.0</v>
      </c>
      <c r="L28" s="58"/>
      <c r="M28" s="5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6" t="s">
        <v>37</v>
      </c>
      <c r="B29" s="14"/>
      <c r="C29" s="14"/>
      <c r="D29" s="14"/>
      <c r="E29" s="14"/>
      <c r="F29" s="57"/>
      <c r="G29" s="14"/>
      <c r="H29" s="15"/>
      <c r="I29" s="58"/>
      <c r="J29" s="58"/>
      <c r="K29" s="58">
        <v>28.0</v>
      </c>
      <c r="L29" s="58"/>
      <c r="M29" s="5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6" t="s">
        <v>38</v>
      </c>
      <c r="B30" s="14"/>
      <c r="C30" s="14"/>
      <c r="D30" s="14"/>
      <c r="E30" s="14"/>
      <c r="F30" s="57"/>
      <c r="G30" s="14"/>
      <c r="H30" s="15"/>
      <c r="I30" s="58"/>
      <c r="J30" s="59"/>
      <c r="K30" s="58">
        <v>22.0</v>
      </c>
      <c r="L30" s="60">
        <f>(J30*K30)/100</f>
        <v>0</v>
      </c>
      <c r="M30" s="5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61" t="s">
        <v>39</v>
      </c>
      <c r="B31" s="62"/>
      <c r="C31" s="62"/>
      <c r="D31" s="62"/>
      <c r="E31" s="40"/>
      <c r="F31" s="61" t="s">
        <v>591</v>
      </c>
      <c r="G31" s="62"/>
      <c r="H31" s="41"/>
      <c r="I31" s="43" t="s">
        <v>61</v>
      </c>
      <c r="J31" s="43"/>
      <c r="K31" s="43"/>
      <c r="L31" s="43"/>
      <c r="M31" s="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61" t="s">
        <v>41</v>
      </c>
      <c r="B32" s="62"/>
      <c r="C32" s="62"/>
      <c r="D32" s="62"/>
      <c r="E32" s="40"/>
      <c r="F32" s="61" t="s">
        <v>592</v>
      </c>
      <c r="G32" s="62"/>
      <c r="H32" s="41"/>
      <c r="I32" s="43" t="s">
        <v>36</v>
      </c>
      <c r="J32" s="43"/>
      <c r="K32" s="43"/>
      <c r="L32" s="43"/>
      <c r="M32" s="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1" t="s">
        <v>43</v>
      </c>
      <c r="B33" s="62"/>
      <c r="C33" s="62"/>
      <c r="D33" s="62"/>
      <c r="E33" s="40"/>
      <c r="F33" s="61" t="s">
        <v>593</v>
      </c>
      <c r="G33" s="62"/>
      <c r="H33" s="41"/>
      <c r="I33" s="43" t="s">
        <v>36</v>
      </c>
      <c r="J33" s="43"/>
      <c r="K33" s="43"/>
      <c r="L33" s="43"/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61" t="s">
        <v>45</v>
      </c>
      <c r="B34" s="62"/>
      <c r="C34" s="62"/>
      <c r="D34" s="62"/>
      <c r="E34" s="40"/>
      <c r="F34" s="61" t="s">
        <v>594</v>
      </c>
      <c r="G34" s="62"/>
      <c r="H34" s="41"/>
      <c r="I34" s="43" t="s">
        <v>36</v>
      </c>
      <c r="J34" s="43"/>
      <c r="K34" s="43"/>
      <c r="L34" s="43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61" t="s">
        <v>47</v>
      </c>
      <c r="B35" s="62"/>
      <c r="C35" s="62"/>
      <c r="D35" s="62"/>
      <c r="E35" s="40"/>
      <c r="F35" s="61" t="s">
        <v>595</v>
      </c>
      <c r="G35" s="62"/>
      <c r="H35" s="41"/>
      <c r="I35" s="43" t="s">
        <v>36</v>
      </c>
      <c r="J35" s="43"/>
      <c r="K35" s="43"/>
      <c r="L35" s="43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63" t="s">
        <v>49</v>
      </c>
      <c r="B36" s="14"/>
      <c r="C36" s="14"/>
      <c r="D36" s="14"/>
      <c r="E36" s="14"/>
      <c r="F36" s="63" t="s">
        <v>50</v>
      </c>
      <c r="G36" s="14"/>
      <c r="H36" s="15"/>
      <c r="I36" s="58" t="s">
        <v>36</v>
      </c>
      <c r="J36" s="59"/>
      <c r="K36" s="58">
        <v>6.0</v>
      </c>
      <c r="L36" s="60">
        <f>J36*K36/100</f>
        <v>0</v>
      </c>
      <c r="M36" s="5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9" t="s">
        <v>51</v>
      </c>
      <c r="F37" s="61" t="s">
        <v>596</v>
      </c>
      <c r="G37" s="62"/>
      <c r="H37" s="41"/>
      <c r="I37" s="43" t="s">
        <v>36</v>
      </c>
      <c r="J37" s="43"/>
      <c r="K37" s="43"/>
      <c r="L37" s="43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4" t="s">
        <v>750</v>
      </c>
      <c r="B38" s="62"/>
      <c r="C38" s="62"/>
      <c r="D38" s="62"/>
      <c r="E38" s="40"/>
      <c r="F38" s="61" t="s">
        <v>598</v>
      </c>
      <c r="G38" s="62"/>
      <c r="H38" s="41"/>
      <c r="I38" s="43"/>
      <c r="J38" s="43"/>
      <c r="K38" s="43"/>
      <c r="L38" s="43"/>
      <c r="M38" s="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1" t="s">
        <v>55</v>
      </c>
      <c r="B39" s="62"/>
      <c r="C39" s="62"/>
      <c r="D39" s="62"/>
      <c r="E39" s="40"/>
      <c r="F39" s="61" t="s">
        <v>599</v>
      </c>
      <c r="G39" s="62"/>
      <c r="H39" s="41"/>
      <c r="I39" s="43"/>
      <c r="J39" s="43"/>
      <c r="K39" s="43"/>
      <c r="L39" s="43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1" t="s">
        <v>57</v>
      </c>
      <c r="B40" s="62"/>
      <c r="C40" s="62"/>
      <c r="D40" s="62"/>
      <c r="E40" s="40"/>
      <c r="F40" s="61" t="s">
        <v>600</v>
      </c>
      <c r="G40" s="62"/>
      <c r="H40" s="41"/>
      <c r="I40" s="43"/>
      <c r="J40" s="43"/>
      <c r="K40" s="43"/>
      <c r="L40" s="43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9"/>
      <c r="F41" s="61" t="s">
        <v>601</v>
      </c>
      <c r="G41" s="62"/>
      <c r="H41" s="41"/>
      <c r="I41" s="43"/>
      <c r="J41" s="43"/>
      <c r="K41" s="43"/>
      <c r="L41" s="43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9" t="s">
        <v>60</v>
      </c>
      <c r="F42" s="65"/>
      <c r="H42" s="54"/>
      <c r="I42" s="43" t="s">
        <v>61</v>
      </c>
      <c r="J42" s="43"/>
      <c r="K42" s="43"/>
      <c r="L42" s="43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64" t="s">
        <v>751</v>
      </c>
      <c r="B43" s="66"/>
      <c r="C43" s="66"/>
      <c r="D43" s="66"/>
      <c r="E43" s="67"/>
      <c r="F43" s="16"/>
      <c r="H43" s="54"/>
      <c r="I43" s="43"/>
      <c r="J43" s="43"/>
      <c r="K43" s="43"/>
      <c r="L43" s="43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61" t="s">
        <v>63</v>
      </c>
      <c r="B44" s="66"/>
      <c r="C44" s="66"/>
      <c r="D44" s="66"/>
      <c r="E44" s="67"/>
      <c r="F44" s="16"/>
      <c r="H44" s="54"/>
      <c r="I44" s="43"/>
      <c r="J44" s="43"/>
      <c r="K44" s="43"/>
      <c r="L44" s="43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64" t="s">
        <v>752</v>
      </c>
      <c r="B45" s="66"/>
      <c r="C45" s="66"/>
      <c r="D45" s="66"/>
      <c r="E45" s="67"/>
      <c r="F45" s="16"/>
      <c r="H45" s="54"/>
      <c r="I45" s="43" t="s">
        <v>61</v>
      </c>
      <c r="J45" s="43"/>
      <c r="K45" s="43"/>
      <c r="L45" s="43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64" t="s">
        <v>753</v>
      </c>
      <c r="B46" s="66"/>
      <c r="C46" s="66"/>
      <c r="D46" s="66"/>
      <c r="E46" s="67"/>
      <c r="F46" s="16"/>
      <c r="H46" s="54"/>
      <c r="I46" s="43" t="s">
        <v>61</v>
      </c>
      <c r="J46" s="43"/>
      <c r="K46" s="43"/>
      <c r="L46" s="43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64" t="s">
        <v>754</v>
      </c>
      <c r="B47" s="66"/>
      <c r="C47" s="66"/>
      <c r="D47" s="66"/>
      <c r="E47" s="67"/>
      <c r="F47" s="16"/>
      <c r="H47" s="54"/>
      <c r="I47" s="43" t="s">
        <v>36</v>
      </c>
      <c r="J47" s="43"/>
      <c r="K47" s="43"/>
      <c r="L47" s="43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69" t="s">
        <v>755</v>
      </c>
      <c r="B48" s="70"/>
      <c r="C48" s="70"/>
      <c r="D48" s="70"/>
      <c r="E48" s="71"/>
      <c r="F48" s="72"/>
      <c r="G48" s="73"/>
      <c r="H48" s="74"/>
      <c r="I48" s="37" t="s">
        <v>70</v>
      </c>
      <c r="J48" s="37"/>
      <c r="K48" s="37"/>
      <c r="L48" s="37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8" t="s">
        <v>756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78" t="s">
        <v>402</v>
      </c>
      <c r="B53" s="79"/>
      <c r="C53" s="79"/>
      <c r="D53" s="49" t="s">
        <v>73</v>
      </c>
      <c r="E53" s="12"/>
      <c r="F53" s="12"/>
      <c r="G53" s="12"/>
      <c r="H53" s="50"/>
      <c r="I53" s="51" t="s">
        <v>74</v>
      </c>
      <c r="J53" s="75" t="s">
        <v>75</v>
      </c>
      <c r="K53" s="51" t="s">
        <v>29</v>
      </c>
      <c r="L53" s="51" t="s">
        <v>28</v>
      </c>
      <c r="M53" s="51" t="s">
        <v>30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02" t="s">
        <v>403</v>
      </c>
      <c r="B54" s="203"/>
      <c r="C54" s="203"/>
      <c r="D54" s="53" t="s">
        <v>160</v>
      </c>
      <c r="H54" s="54"/>
      <c r="I54" s="55" t="s">
        <v>77</v>
      </c>
      <c r="J54" s="77"/>
      <c r="K54" s="55"/>
      <c r="L54" s="55" t="s">
        <v>33</v>
      </c>
      <c r="M54" s="55" t="s">
        <v>34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78" t="s">
        <v>78</v>
      </c>
      <c r="B55" s="79"/>
      <c r="C55" s="79"/>
      <c r="D55" s="78"/>
      <c r="E55" s="79"/>
      <c r="F55" s="79"/>
      <c r="G55" s="79"/>
      <c r="H55" s="80"/>
      <c r="I55" s="51"/>
      <c r="J55" s="51"/>
      <c r="K55" s="51">
        <v>17.0</v>
      </c>
      <c r="L55" s="51"/>
      <c r="M55" s="5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2" t="s">
        <v>16</v>
      </c>
      <c r="B56" s="33"/>
      <c r="C56" s="33"/>
      <c r="D56" s="32"/>
      <c r="E56" s="81"/>
      <c r="F56" s="81"/>
      <c r="G56" s="81"/>
      <c r="H56" s="82"/>
      <c r="I56" s="37"/>
      <c r="J56" s="37"/>
      <c r="K56" s="37"/>
      <c r="L56" s="37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83" t="s">
        <v>757</v>
      </c>
      <c r="B57" s="84"/>
      <c r="C57" s="84"/>
      <c r="D57" s="85" t="s">
        <v>758</v>
      </c>
      <c r="E57" s="84"/>
      <c r="F57" s="84"/>
      <c r="G57" s="40"/>
      <c r="H57" s="41"/>
      <c r="I57" s="43"/>
      <c r="J57" s="86"/>
      <c r="K57" s="43">
        <v>2.0</v>
      </c>
      <c r="L57" s="128">
        <f>J57*K57/100</f>
        <v>0</v>
      </c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9" t="s">
        <v>81</v>
      </c>
      <c r="B58" s="84"/>
      <c r="C58" s="84"/>
      <c r="D58" s="85" t="s">
        <v>759</v>
      </c>
      <c r="E58" s="84"/>
      <c r="F58" s="84"/>
      <c r="G58" s="40"/>
      <c r="H58" s="41"/>
      <c r="I58" s="43"/>
      <c r="J58" s="43"/>
      <c r="K58" s="43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83" t="s">
        <v>83</v>
      </c>
      <c r="B59" s="84"/>
      <c r="C59" s="84"/>
      <c r="D59" s="85" t="s">
        <v>760</v>
      </c>
      <c r="E59" s="84"/>
      <c r="F59" s="84"/>
      <c r="G59" s="40"/>
      <c r="H59" s="41"/>
      <c r="I59" s="43"/>
      <c r="J59" s="43"/>
      <c r="K59" s="43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83" t="s">
        <v>85</v>
      </c>
      <c r="B60" s="88"/>
      <c r="C60" s="84"/>
      <c r="D60" s="89" t="s">
        <v>86</v>
      </c>
      <c r="E60" s="84"/>
      <c r="F60" s="84"/>
      <c r="G60" s="40"/>
      <c r="H60" s="41"/>
      <c r="I60" s="43"/>
      <c r="J60" s="43"/>
      <c r="K60" s="43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83"/>
      <c r="D61" s="85" t="s">
        <v>761</v>
      </c>
      <c r="E61" s="90"/>
      <c r="F61" s="90"/>
      <c r="G61" s="90"/>
      <c r="H61" s="91"/>
      <c r="I61" s="43"/>
      <c r="J61" s="43"/>
      <c r="K61" s="43"/>
      <c r="L61" s="43"/>
      <c r="M61" s="4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92"/>
      <c r="D62" s="85" t="s">
        <v>762</v>
      </c>
      <c r="E62" s="84"/>
      <c r="F62" s="84"/>
      <c r="G62" s="40"/>
      <c r="H62" s="41"/>
      <c r="I62" s="43"/>
      <c r="J62" s="43"/>
      <c r="K62" s="43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93" t="s">
        <v>763</v>
      </c>
      <c r="B63" s="94"/>
      <c r="C63" s="95"/>
      <c r="D63" s="96" t="s">
        <v>764</v>
      </c>
      <c r="E63" s="95"/>
      <c r="F63" s="95"/>
      <c r="G63" s="26"/>
      <c r="H63" s="27"/>
      <c r="I63" s="29"/>
      <c r="J63" s="97"/>
      <c r="K63" s="29">
        <v>2.0</v>
      </c>
      <c r="L63" s="87">
        <f>J63*K63/100</f>
        <v>0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83" t="s">
        <v>91</v>
      </c>
      <c r="B64" s="88"/>
      <c r="C64" s="84"/>
      <c r="D64" s="85" t="s">
        <v>765</v>
      </c>
      <c r="E64" s="84"/>
      <c r="F64" s="84"/>
      <c r="G64" s="40"/>
      <c r="H64" s="41"/>
      <c r="I64" s="43"/>
      <c r="J64" s="43"/>
      <c r="K64" s="43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83" t="s">
        <v>93</v>
      </c>
      <c r="B65" s="40"/>
      <c r="C65" s="40"/>
      <c r="D65" s="89" t="s">
        <v>94</v>
      </c>
      <c r="E65" s="90"/>
      <c r="F65" s="90"/>
      <c r="G65" s="90"/>
      <c r="H65" s="91"/>
      <c r="I65" s="43"/>
      <c r="J65" s="43"/>
      <c r="K65" s="43"/>
      <c r="L65" s="43"/>
      <c r="M65" s="4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83" t="s">
        <v>95</v>
      </c>
      <c r="B66" s="88"/>
      <c r="C66" s="84"/>
      <c r="D66" s="85" t="s">
        <v>766</v>
      </c>
      <c r="E66" s="84"/>
      <c r="F66" s="84"/>
      <c r="G66" s="40"/>
      <c r="H66" s="41"/>
      <c r="I66" s="43"/>
      <c r="J66" s="43"/>
      <c r="K66" s="43"/>
      <c r="L66" s="43"/>
      <c r="M66" s="4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83" t="s">
        <v>97</v>
      </c>
      <c r="B67" s="40"/>
      <c r="C67" s="40"/>
      <c r="D67" s="89" t="s">
        <v>98</v>
      </c>
      <c r="E67" s="90"/>
      <c r="F67" s="90"/>
      <c r="G67" s="90"/>
      <c r="H67" s="91"/>
      <c r="I67" s="43"/>
      <c r="J67" s="43"/>
      <c r="K67" s="43"/>
      <c r="L67" s="43"/>
      <c r="M67" s="4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83" t="s">
        <v>99</v>
      </c>
      <c r="B68" s="88"/>
      <c r="C68" s="84"/>
      <c r="D68" s="85" t="s">
        <v>767</v>
      </c>
      <c r="E68" s="84"/>
      <c r="F68" s="84"/>
      <c r="G68" s="40"/>
      <c r="H68" s="41"/>
      <c r="I68" s="43"/>
      <c r="J68" s="43"/>
      <c r="K68" s="43"/>
      <c r="L68" s="43"/>
      <c r="M68" s="4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83" t="s">
        <v>101</v>
      </c>
      <c r="B69" s="88"/>
      <c r="C69" s="84"/>
      <c r="D69" s="85" t="s">
        <v>768</v>
      </c>
      <c r="E69" s="84"/>
      <c r="F69" s="84"/>
      <c r="G69" s="40"/>
      <c r="H69" s="41"/>
      <c r="I69" s="43"/>
      <c r="J69" s="43"/>
      <c r="K69" s="43"/>
      <c r="L69" s="43"/>
      <c r="M69" s="4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83" t="s">
        <v>103</v>
      </c>
      <c r="B70" s="84"/>
      <c r="C70" s="84"/>
      <c r="D70" s="89" t="s">
        <v>104</v>
      </c>
      <c r="E70" s="90"/>
      <c r="F70" s="84"/>
      <c r="G70" s="40"/>
      <c r="H70" s="41"/>
      <c r="I70" s="43"/>
      <c r="J70" s="43"/>
      <c r="K70" s="43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98" t="s">
        <v>97</v>
      </c>
      <c r="B71" s="34"/>
      <c r="C71" s="34"/>
      <c r="D71" s="99"/>
      <c r="E71" s="81"/>
      <c r="F71" s="81"/>
      <c r="G71" s="81"/>
      <c r="H71" s="82"/>
      <c r="I71" s="37"/>
      <c r="J71" s="37"/>
      <c r="K71" s="37"/>
      <c r="L71" s="37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83" t="s">
        <v>769</v>
      </c>
      <c r="B72" s="88"/>
      <c r="C72" s="84"/>
      <c r="D72" s="100" t="s">
        <v>770</v>
      </c>
      <c r="E72" s="101"/>
      <c r="F72" s="101"/>
      <c r="G72" s="101"/>
      <c r="H72" s="102"/>
      <c r="I72" s="43"/>
      <c r="J72" s="86"/>
      <c r="K72" s="43">
        <v>2.0</v>
      </c>
      <c r="L72" s="128">
        <f>J72*K72/100</f>
        <v>0</v>
      </c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9" t="s">
        <v>107</v>
      </c>
      <c r="B73" s="84"/>
      <c r="C73" s="84"/>
      <c r="D73" s="85" t="s">
        <v>771</v>
      </c>
      <c r="E73" s="84"/>
      <c r="F73" s="84"/>
      <c r="G73" s="40"/>
      <c r="H73" s="41"/>
      <c r="I73" s="43"/>
      <c r="J73" s="43"/>
      <c r="K73" s="43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83" t="s">
        <v>109</v>
      </c>
      <c r="B74" s="88"/>
      <c r="C74" s="84"/>
      <c r="D74" s="85" t="s">
        <v>772</v>
      </c>
      <c r="E74" s="84"/>
      <c r="F74" s="84"/>
      <c r="G74" s="40"/>
      <c r="H74" s="41"/>
      <c r="I74" s="43"/>
      <c r="J74" s="43"/>
      <c r="K74" s="43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03" t="s">
        <v>111</v>
      </c>
      <c r="D75" s="85" t="s">
        <v>773</v>
      </c>
      <c r="E75" s="84"/>
      <c r="F75" s="84"/>
      <c r="G75" s="40"/>
      <c r="H75" s="41"/>
      <c r="I75" s="43"/>
      <c r="J75" s="43"/>
      <c r="K75" s="43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04"/>
      <c r="B76" s="73"/>
      <c r="C76" s="73"/>
      <c r="D76" s="105" t="s">
        <v>774</v>
      </c>
      <c r="E76" s="106"/>
      <c r="F76" s="106"/>
      <c r="G76" s="34"/>
      <c r="H76" s="35"/>
      <c r="I76" s="37"/>
      <c r="J76" s="37"/>
      <c r="K76" s="37"/>
      <c r="L76" s="37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07"/>
      <c r="B77" s="12"/>
      <c r="C77" s="12"/>
      <c r="D77" s="95"/>
      <c r="E77" s="95"/>
      <c r="F77" s="95"/>
      <c r="G77" s="26"/>
      <c r="H77" s="26"/>
      <c r="I77" s="26"/>
      <c r="J77" s="28"/>
      <c r="K77" s="28"/>
      <c r="L77" s="28"/>
      <c r="M77" s="2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48" t="s">
        <v>775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44" t="s">
        <v>627</v>
      </c>
      <c r="B79" s="12"/>
      <c r="C79" s="50"/>
      <c r="D79" s="49" t="s">
        <v>73</v>
      </c>
      <c r="E79" s="12"/>
      <c r="F79" s="12"/>
      <c r="G79" s="12"/>
      <c r="H79" s="50"/>
      <c r="I79" s="51" t="s">
        <v>74</v>
      </c>
      <c r="J79" s="75" t="s">
        <v>75</v>
      </c>
      <c r="K79" s="51" t="s">
        <v>29</v>
      </c>
      <c r="L79" s="51" t="s">
        <v>28</v>
      </c>
      <c r="M79" s="51" t="s">
        <v>30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72"/>
      <c r="B80" s="73"/>
      <c r="C80" s="74"/>
      <c r="D80" s="53" t="s">
        <v>160</v>
      </c>
      <c r="H80" s="54"/>
      <c r="I80" s="55" t="s">
        <v>77</v>
      </c>
      <c r="J80" s="108"/>
      <c r="K80" s="55"/>
      <c r="L80" s="55" t="s">
        <v>33</v>
      </c>
      <c r="M80" s="55" t="s">
        <v>34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93" t="s">
        <v>776</v>
      </c>
      <c r="B81" s="95"/>
      <c r="C81" s="109"/>
      <c r="D81" s="96" t="s">
        <v>777</v>
      </c>
      <c r="E81" s="95"/>
      <c r="F81" s="95"/>
      <c r="G81" s="95"/>
      <c r="H81" s="27"/>
      <c r="I81" s="29"/>
      <c r="J81" s="97"/>
      <c r="K81" s="29">
        <v>2.0</v>
      </c>
      <c r="L81" s="87">
        <f>J81*K81/100</f>
        <v>0</v>
      </c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9" t="s">
        <v>117</v>
      </c>
      <c r="B82" s="84"/>
      <c r="C82" s="110"/>
      <c r="D82" s="85" t="s">
        <v>778</v>
      </c>
      <c r="E82" s="84"/>
      <c r="F82" s="111"/>
      <c r="G82" s="84"/>
      <c r="H82" s="41"/>
      <c r="I82" s="43"/>
      <c r="J82" s="43"/>
      <c r="K82" s="43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83" t="s">
        <v>119</v>
      </c>
      <c r="B83" s="84"/>
      <c r="C83" s="110"/>
      <c r="D83" s="85" t="s">
        <v>779</v>
      </c>
      <c r="E83" s="84"/>
      <c r="F83" s="84"/>
      <c r="G83" s="84"/>
      <c r="H83" s="41"/>
      <c r="I83" s="43"/>
      <c r="J83" s="43"/>
      <c r="K83" s="43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83" t="s">
        <v>121</v>
      </c>
      <c r="B84" s="84"/>
      <c r="C84" s="110"/>
      <c r="D84" s="85" t="s">
        <v>780</v>
      </c>
      <c r="E84" s="84"/>
      <c r="F84" s="84"/>
      <c r="G84" s="84"/>
      <c r="H84" s="41"/>
      <c r="I84" s="43"/>
      <c r="J84" s="43"/>
      <c r="K84" s="43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83" t="s">
        <v>123</v>
      </c>
      <c r="B85" s="84"/>
      <c r="C85" s="110"/>
      <c r="D85" s="85" t="s">
        <v>781</v>
      </c>
      <c r="E85" s="84"/>
      <c r="F85" s="84"/>
      <c r="G85" s="84"/>
      <c r="H85" s="41"/>
      <c r="I85" s="43"/>
      <c r="J85" s="43"/>
      <c r="K85" s="43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98" t="s">
        <v>125</v>
      </c>
      <c r="B86" s="106"/>
      <c r="C86" s="112"/>
      <c r="D86" s="105"/>
      <c r="E86" s="106"/>
      <c r="F86" s="106"/>
      <c r="G86" s="106"/>
      <c r="H86" s="35"/>
      <c r="I86" s="37"/>
      <c r="J86" s="37"/>
      <c r="K86" s="37"/>
      <c r="L86" s="37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9" t="s">
        <v>126</v>
      </c>
      <c r="B87" s="84"/>
      <c r="C87" s="110"/>
      <c r="D87" s="85" t="s">
        <v>782</v>
      </c>
      <c r="E87" s="84"/>
      <c r="F87" s="84"/>
      <c r="G87" s="84"/>
      <c r="H87" s="41"/>
      <c r="I87" s="43"/>
      <c r="J87" s="86"/>
      <c r="K87" s="43">
        <v>2.0</v>
      </c>
      <c r="L87" s="128">
        <f>J87*K87/100</f>
        <v>0</v>
      </c>
      <c r="M87" s="4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83" t="s">
        <v>128</v>
      </c>
      <c r="B88" s="84"/>
      <c r="C88" s="110"/>
      <c r="D88" s="85" t="s">
        <v>783</v>
      </c>
      <c r="E88" s="84"/>
      <c r="F88" s="84"/>
      <c r="G88" s="84"/>
      <c r="H88" s="41"/>
      <c r="I88" s="43"/>
      <c r="J88" s="43"/>
      <c r="K88" s="43"/>
      <c r="L88" s="43"/>
      <c r="M88" s="4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83" t="s">
        <v>130</v>
      </c>
      <c r="B89" s="84"/>
      <c r="C89" s="110"/>
      <c r="D89" s="85" t="s">
        <v>784</v>
      </c>
      <c r="E89" s="84"/>
      <c r="F89" s="84"/>
      <c r="G89" s="84"/>
      <c r="H89" s="41"/>
      <c r="I89" s="43"/>
      <c r="J89" s="43"/>
      <c r="K89" s="43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83" t="s">
        <v>132</v>
      </c>
      <c r="B90" s="84"/>
      <c r="C90" s="110"/>
      <c r="D90" s="85" t="s">
        <v>785</v>
      </c>
      <c r="E90" s="84"/>
      <c r="F90" s="84"/>
      <c r="G90" s="84"/>
      <c r="H90" s="41"/>
      <c r="I90" s="43"/>
      <c r="J90" s="43"/>
      <c r="K90" s="43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83" t="s">
        <v>134</v>
      </c>
      <c r="B91" s="84"/>
      <c r="C91" s="110"/>
      <c r="D91" s="85" t="s">
        <v>786</v>
      </c>
      <c r="E91" s="84"/>
      <c r="F91" s="84"/>
      <c r="G91" s="84"/>
      <c r="H91" s="41"/>
      <c r="I91" s="43"/>
      <c r="J91" s="43"/>
      <c r="K91" s="43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83" t="s">
        <v>134</v>
      </c>
      <c r="B92" s="84"/>
      <c r="C92" s="110"/>
      <c r="D92" s="105"/>
      <c r="E92" s="84"/>
      <c r="F92" s="84"/>
      <c r="G92" s="84"/>
      <c r="H92" s="41"/>
      <c r="I92" s="43"/>
      <c r="J92" s="43"/>
      <c r="K92" s="43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5" t="s">
        <v>136</v>
      </c>
      <c r="B93" s="26"/>
      <c r="C93" s="27"/>
      <c r="D93" s="93" t="s">
        <v>137</v>
      </c>
      <c r="E93" s="26"/>
      <c r="F93" s="26"/>
      <c r="G93" s="26"/>
      <c r="H93" s="27"/>
      <c r="I93" s="29"/>
      <c r="J93" s="97"/>
      <c r="K93" s="29">
        <v>2.0</v>
      </c>
      <c r="L93" s="87">
        <f>J93*K93/100</f>
        <v>0</v>
      </c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83" t="s">
        <v>138</v>
      </c>
      <c r="B94" s="40"/>
      <c r="C94" s="41"/>
      <c r="D94" s="83" t="s">
        <v>139</v>
      </c>
      <c r="E94" s="40"/>
      <c r="F94" s="40"/>
      <c r="G94" s="40"/>
      <c r="H94" s="41"/>
      <c r="I94" s="43"/>
      <c r="J94" s="43"/>
      <c r="K94" s="43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83" t="s">
        <v>140</v>
      </c>
      <c r="B95" s="40"/>
      <c r="C95" s="41"/>
      <c r="D95" s="83" t="s">
        <v>141</v>
      </c>
      <c r="E95" s="40"/>
      <c r="F95" s="40"/>
      <c r="G95" s="40"/>
      <c r="H95" s="41"/>
      <c r="I95" s="43"/>
      <c r="J95" s="43"/>
      <c r="K95" s="43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83" t="s">
        <v>142</v>
      </c>
      <c r="B96" s="40"/>
      <c r="C96" s="41"/>
      <c r="D96" s="83" t="s">
        <v>143</v>
      </c>
      <c r="E96" s="40"/>
      <c r="F96" s="40"/>
      <c r="G96" s="40"/>
      <c r="H96" s="41"/>
      <c r="I96" s="43"/>
      <c r="J96" s="43"/>
      <c r="K96" s="43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83" t="s">
        <v>144</v>
      </c>
      <c r="B97" s="40"/>
      <c r="C97" s="41"/>
      <c r="D97" s="83" t="s">
        <v>145</v>
      </c>
      <c r="E97" s="40"/>
      <c r="F97" s="40"/>
      <c r="G97" s="40"/>
      <c r="H97" s="41"/>
      <c r="I97" s="43"/>
      <c r="J97" s="43"/>
      <c r="K97" s="43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83" t="s">
        <v>146</v>
      </c>
      <c r="B98" s="40"/>
      <c r="C98" s="41"/>
      <c r="D98" s="83" t="s">
        <v>147</v>
      </c>
      <c r="E98" s="40"/>
      <c r="F98" s="40"/>
      <c r="G98" s="40"/>
      <c r="H98" s="41"/>
      <c r="I98" s="43"/>
      <c r="J98" s="43"/>
      <c r="K98" s="43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83" t="s">
        <v>148</v>
      </c>
      <c r="B99" s="40"/>
      <c r="C99" s="41"/>
      <c r="D99" s="39" t="s">
        <v>149</v>
      </c>
      <c r="E99" s="40"/>
      <c r="F99" s="40"/>
      <c r="G99" s="40"/>
      <c r="H99" s="41"/>
      <c r="I99" s="43"/>
      <c r="J99" s="43"/>
      <c r="K99" s="43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83" t="s">
        <v>150</v>
      </c>
      <c r="B100" s="40"/>
      <c r="C100" s="41"/>
      <c r="D100" s="85" t="s">
        <v>787</v>
      </c>
      <c r="E100" s="40"/>
      <c r="F100" s="40"/>
      <c r="G100" s="40"/>
      <c r="H100" s="41"/>
      <c r="I100" s="43"/>
      <c r="J100" s="43"/>
      <c r="K100" s="43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83" t="s">
        <v>152</v>
      </c>
      <c r="B101" s="40"/>
      <c r="C101" s="41"/>
      <c r="D101" s="85" t="s">
        <v>788</v>
      </c>
      <c r="E101" s="40"/>
      <c r="F101" s="40"/>
      <c r="G101" s="40"/>
      <c r="H101" s="41"/>
      <c r="I101" s="43"/>
      <c r="J101" s="43"/>
      <c r="K101" s="43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83" t="s">
        <v>154</v>
      </c>
      <c r="B102" s="113"/>
      <c r="C102" s="24"/>
      <c r="D102" s="85" t="s">
        <v>789</v>
      </c>
      <c r="E102" s="40"/>
      <c r="F102" s="113"/>
      <c r="G102" s="113"/>
      <c r="H102" s="41"/>
      <c r="I102" s="43"/>
      <c r="J102" s="43"/>
      <c r="K102" s="43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98" t="s">
        <v>156</v>
      </c>
      <c r="B103" s="106"/>
      <c r="C103" s="112"/>
      <c r="D103" s="105" t="s">
        <v>790</v>
      </c>
      <c r="E103" s="114"/>
      <c r="F103" s="106"/>
      <c r="G103" s="106"/>
      <c r="H103" s="35"/>
      <c r="I103" s="37"/>
      <c r="J103" s="37"/>
      <c r="K103" s="37"/>
      <c r="L103" s="37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2" t="s">
        <v>791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49" t="s">
        <v>159</v>
      </c>
      <c r="B105" s="12"/>
      <c r="C105" s="12"/>
      <c r="D105" s="50"/>
      <c r="E105" s="115" t="s">
        <v>73</v>
      </c>
      <c r="F105" s="12"/>
      <c r="G105" s="12"/>
      <c r="H105" s="12"/>
      <c r="I105" s="51" t="s">
        <v>74</v>
      </c>
      <c r="J105" s="75" t="s">
        <v>75</v>
      </c>
      <c r="K105" s="51" t="s">
        <v>29</v>
      </c>
      <c r="L105" s="51" t="s">
        <v>28</v>
      </c>
      <c r="M105" s="51" t="s">
        <v>30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9"/>
      <c r="B106" s="113"/>
      <c r="C106" s="113"/>
      <c r="D106" s="24"/>
      <c r="E106" s="116" t="s">
        <v>160</v>
      </c>
      <c r="I106" s="55" t="s">
        <v>77</v>
      </c>
      <c r="J106" s="108"/>
      <c r="K106" s="55"/>
      <c r="L106" s="55" t="s">
        <v>33</v>
      </c>
      <c r="M106" s="55" t="s">
        <v>34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5" t="s">
        <v>161</v>
      </c>
      <c r="B107" s="26"/>
      <c r="C107" s="26"/>
      <c r="D107" s="27"/>
      <c r="E107" s="26" t="s">
        <v>162</v>
      </c>
      <c r="F107" s="26"/>
      <c r="G107" s="26"/>
      <c r="H107" s="27"/>
      <c r="I107" s="29"/>
      <c r="J107" s="97"/>
      <c r="K107" s="29">
        <v>3.0</v>
      </c>
      <c r="L107" s="205">
        <f>J107*K107/100</f>
        <v>0</v>
      </c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9" t="s">
        <v>163</v>
      </c>
      <c r="B108" s="40"/>
      <c r="C108" s="40"/>
      <c r="D108" s="41"/>
      <c r="E108" s="40" t="s">
        <v>164</v>
      </c>
      <c r="F108" s="40"/>
      <c r="G108" s="40"/>
      <c r="H108" s="41"/>
      <c r="I108" s="43"/>
      <c r="J108" s="43"/>
      <c r="K108" s="43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9" t="s">
        <v>165</v>
      </c>
      <c r="B109" s="40"/>
      <c r="C109" s="40"/>
      <c r="D109" s="41"/>
      <c r="E109" s="40" t="s">
        <v>166</v>
      </c>
      <c r="F109" s="40"/>
      <c r="G109" s="40"/>
      <c r="H109" s="41"/>
      <c r="I109" s="43"/>
      <c r="J109" s="43"/>
      <c r="K109" s="43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83" t="s">
        <v>792</v>
      </c>
      <c r="B110" s="40"/>
      <c r="C110" s="40"/>
      <c r="D110" s="41"/>
      <c r="E110" s="40" t="s">
        <v>168</v>
      </c>
      <c r="F110" s="40"/>
      <c r="G110" s="40"/>
      <c r="H110" s="41"/>
      <c r="I110" s="43"/>
      <c r="J110" s="43"/>
      <c r="K110" s="43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83" t="s">
        <v>793</v>
      </c>
      <c r="B111" s="40"/>
      <c r="C111" s="40"/>
      <c r="D111" s="41"/>
      <c r="E111" s="40" t="s">
        <v>170</v>
      </c>
      <c r="F111" s="40"/>
      <c r="G111" s="40"/>
      <c r="H111" s="41"/>
      <c r="I111" s="43"/>
      <c r="J111" s="43"/>
      <c r="K111" s="43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83" t="s">
        <v>171</v>
      </c>
      <c r="B112" s="40"/>
      <c r="C112" s="40"/>
      <c r="D112" s="41"/>
      <c r="E112" s="113" t="s">
        <v>149</v>
      </c>
      <c r="F112" s="40"/>
      <c r="G112" s="40"/>
      <c r="H112" s="41"/>
      <c r="I112" s="43"/>
      <c r="J112" s="43"/>
      <c r="K112" s="43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83" t="s">
        <v>794</v>
      </c>
      <c r="B113" s="113"/>
      <c r="C113" s="113"/>
      <c r="D113" s="24"/>
      <c r="E113" s="84" t="s">
        <v>795</v>
      </c>
      <c r="F113" s="40"/>
      <c r="G113" s="40"/>
      <c r="H113" s="41"/>
      <c r="I113" s="43"/>
      <c r="J113" s="43"/>
      <c r="K113" s="43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83" t="s">
        <v>174</v>
      </c>
      <c r="B114" s="84"/>
      <c r="C114" s="84"/>
      <c r="D114" s="110"/>
      <c r="E114" s="84" t="s">
        <v>796</v>
      </c>
      <c r="F114" s="40"/>
      <c r="G114" s="40"/>
      <c r="H114" s="41"/>
      <c r="I114" s="43"/>
      <c r="J114" s="43"/>
      <c r="K114" s="43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83" t="s">
        <v>176</v>
      </c>
      <c r="B115" s="84"/>
      <c r="C115" s="84"/>
      <c r="D115" s="110"/>
      <c r="E115" s="84" t="s">
        <v>797</v>
      </c>
      <c r="F115" s="40"/>
      <c r="G115" s="40"/>
      <c r="H115" s="41"/>
      <c r="I115" s="43"/>
      <c r="J115" s="43"/>
      <c r="K115" s="43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98" t="s">
        <v>178</v>
      </c>
      <c r="B116" s="106"/>
      <c r="C116" s="106"/>
      <c r="D116" s="112"/>
      <c r="E116" s="106" t="s">
        <v>798</v>
      </c>
      <c r="F116" s="34"/>
      <c r="G116" s="34"/>
      <c r="H116" s="35"/>
      <c r="I116" s="37"/>
      <c r="J116" s="37"/>
      <c r="K116" s="37"/>
      <c r="L116" s="37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83" t="s">
        <v>799</v>
      </c>
      <c r="B117" s="40"/>
      <c r="C117" s="40"/>
      <c r="D117" s="41"/>
      <c r="E117" s="40" t="s">
        <v>181</v>
      </c>
      <c r="F117" s="40"/>
      <c r="G117" s="40"/>
      <c r="H117" s="41"/>
      <c r="I117" s="43"/>
      <c r="J117" s="86"/>
      <c r="K117" s="43">
        <v>2.0</v>
      </c>
      <c r="L117" s="128">
        <f>J117*K117/100</f>
        <v>0</v>
      </c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9" t="s">
        <v>182</v>
      </c>
      <c r="B118" s="40"/>
      <c r="C118" s="40"/>
      <c r="D118" s="41"/>
      <c r="E118" s="40" t="s">
        <v>183</v>
      </c>
      <c r="F118" s="40"/>
      <c r="G118" s="40"/>
      <c r="H118" s="41"/>
      <c r="I118" s="43"/>
      <c r="J118" s="43"/>
      <c r="K118" s="43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83" t="s">
        <v>184</v>
      </c>
      <c r="B119" s="40"/>
      <c r="C119" s="40"/>
      <c r="D119" s="41"/>
      <c r="E119" s="40" t="s">
        <v>185</v>
      </c>
      <c r="F119" s="40"/>
      <c r="G119" s="40"/>
      <c r="H119" s="41"/>
      <c r="I119" s="43"/>
      <c r="J119" s="43"/>
      <c r="K119" s="43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83" t="s">
        <v>186</v>
      </c>
      <c r="B120" s="40"/>
      <c r="C120" s="40"/>
      <c r="D120" s="41"/>
      <c r="E120" s="40" t="s">
        <v>800</v>
      </c>
      <c r="F120" s="40"/>
      <c r="G120" s="40"/>
      <c r="H120" s="41"/>
      <c r="I120" s="43"/>
      <c r="J120" s="43"/>
      <c r="K120" s="43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83" t="s">
        <v>188</v>
      </c>
      <c r="B121" s="40"/>
      <c r="C121" s="40"/>
      <c r="D121" s="41"/>
      <c r="E121" s="40" t="s">
        <v>189</v>
      </c>
      <c r="F121" s="40"/>
      <c r="G121" s="40"/>
      <c r="H121" s="41"/>
      <c r="I121" s="43"/>
      <c r="J121" s="43"/>
      <c r="K121" s="43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03" t="s">
        <v>190</v>
      </c>
      <c r="B122" s="40"/>
      <c r="C122" s="40"/>
      <c r="D122" s="41"/>
      <c r="E122" s="40" t="s">
        <v>801</v>
      </c>
      <c r="F122" s="40"/>
      <c r="G122" s="40"/>
      <c r="H122" s="41"/>
      <c r="I122" s="43"/>
      <c r="J122" s="43"/>
      <c r="K122" s="43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92"/>
      <c r="B123" s="40"/>
      <c r="C123" s="40"/>
      <c r="D123" s="41"/>
      <c r="E123" s="40" t="s">
        <v>192</v>
      </c>
      <c r="F123" s="40"/>
      <c r="G123" s="40"/>
      <c r="H123" s="41"/>
      <c r="I123" s="43"/>
      <c r="J123" s="43"/>
      <c r="K123" s="43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92"/>
      <c r="B124" s="40"/>
      <c r="C124" s="40"/>
      <c r="D124" s="41"/>
      <c r="E124" s="40" t="s">
        <v>802</v>
      </c>
      <c r="F124" s="40"/>
      <c r="G124" s="40"/>
      <c r="H124" s="41"/>
      <c r="I124" s="43"/>
      <c r="J124" s="43"/>
      <c r="K124" s="43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92"/>
      <c r="B125" s="40"/>
      <c r="C125" s="40"/>
      <c r="D125" s="41"/>
      <c r="E125" s="40" t="s">
        <v>194</v>
      </c>
      <c r="F125" s="40"/>
      <c r="G125" s="40"/>
      <c r="H125" s="41"/>
      <c r="I125" s="43"/>
      <c r="J125" s="43"/>
      <c r="K125" s="43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92"/>
      <c r="B126" s="40"/>
      <c r="C126" s="40"/>
      <c r="D126" s="41"/>
      <c r="E126" s="40" t="s">
        <v>803</v>
      </c>
      <c r="F126" s="40"/>
      <c r="G126" s="40"/>
      <c r="H126" s="41"/>
      <c r="I126" s="43"/>
      <c r="J126" s="43"/>
      <c r="K126" s="43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92"/>
      <c r="B127" s="40"/>
      <c r="C127" s="40"/>
      <c r="D127" s="41"/>
      <c r="E127" s="40" t="s">
        <v>196</v>
      </c>
      <c r="F127" s="40"/>
      <c r="G127" s="40"/>
      <c r="H127" s="41"/>
      <c r="I127" s="43"/>
      <c r="J127" s="43"/>
      <c r="K127" s="43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56"/>
      <c r="B128" s="117"/>
      <c r="C128" s="117"/>
      <c r="D128" s="118"/>
      <c r="E128" s="117" t="s">
        <v>197</v>
      </c>
      <c r="F128" s="119"/>
      <c r="G128" s="119"/>
      <c r="H128" s="120"/>
      <c r="I128" s="58"/>
      <c r="J128" s="58"/>
      <c r="K128" s="121">
        <v>45.0</v>
      </c>
      <c r="L128" s="60">
        <f>L30+L36+L57+L63+L72+L81+L87+L93+L107+L117</f>
        <v>0</v>
      </c>
      <c r="M128" s="5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13"/>
      <c r="B129" s="1"/>
      <c r="C129" s="1"/>
      <c r="D129" s="1"/>
      <c r="E129" s="1"/>
      <c r="F129" s="40"/>
      <c r="G129" s="40"/>
      <c r="H129" s="113"/>
      <c r="I129" s="40"/>
      <c r="J129" s="42"/>
      <c r="K129" s="116"/>
      <c r="L129" s="42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13"/>
      <c r="B130" s="1"/>
      <c r="C130" s="1"/>
      <c r="D130" s="1"/>
      <c r="E130" s="1"/>
      <c r="F130" s="40"/>
      <c r="G130" s="40"/>
      <c r="H130" s="113"/>
      <c r="I130" s="40"/>
      <c r="J130" s="42"/>
      <c r="K130" s="116"/>
      <c r="L130" s="42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48" t="s">
        <v>804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9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5" t="s">
        <v>25</v>
      </c>
      <c r="B133" s="123"/>
      <c r="C133" s="123"/>
      <c r="D133" s="123"/>
      <c r="E133" s="124"/>
      <c r="F133" s="25" t="s">
        <v>199</v>
      </c>
      <c r="G133" s="123"/>
      <c r="H133" s="124"/>
      <c r="I133" s="51" t="s">
        <v>74</v>
      </c>
      <c r="J133" s="75" t="s">
        <v>75</v>
      </c>
      <c r="K133" s="51" t="s">
        <v>29</v>
      </c>
      <c r="L133" s="51" t="s">
        <v>28</v>
      </c>
      <c r="M133" s="51" t="s">
        <v>30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9"/>
      <c r="B134" s="113"/>
      <c r="C134" s="113"/>
      <c r="D134" s="113"/>
      <c r="E134" s="24"/>
      <c r="F134" s="39" t="s">
        <v>160</v>
      </c>
      <c r="G134" s="113"/>
      <c r="H134" s="24"/>
      <c r="I134" s="55" t="s">
        <v>77</v>
      </c>
      <c r="J134" s="108"/>
      <c r="K134" s="55"/>
      <c r="L134" s="55" t="s">
        <v>33</v>
      </c>
      <c r="M134" s="55" t="s">
        <v>34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6" t="s">
        <v>200</v>
      </c>
      <c r="B135" s="125"/>
      <c r="C135" s="125"/>
      <c r="D135" s="125"/>
      <c r="E135" s="120"/>
      <c r="F135" s="126"/>
      <c r="G135" s="119"/>
      <c r="H135" s="127"/>
      <c r="I135" s="58"/>
      <c r="J135" s="58"/>
      <c r="K135" s="58">
        <v>20.0</v>
      </c>
      <c r="L135" s="58"/>
      <c r="M135" s="5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9" t="s">
        <v>201</v>
      </c>
      <c r="B136" s="113"/>
      <c r="C136" s="113"/>
      <c r="D136" s="113"/>
      <c r="E136" s="24"/>
      <c r="F136" s="39" t="s">
        <v>202</v>
      </c>
      <c r="G136" s="40"/>
      <c r="H136" s="41"/>
      <c r="I136" s="43"/>
      <c r="J136" s="86"/>
      <c r="K136" s="43">
        <v>13.0</v>
      </c>
      <c r="L136" s="205">
        <f>J136*K136/100</f>
        <v>0</v>
      </c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9" t="s">
        <v>203</v>
      </c>
      <c r="B137" s="84"/>
      <c r="C137" s="84"/>
      <c r="D137" s="84"/>
      <c r="E137" s="110"/>
      <c r="F137" s="85" t="s">
        <v>805</v>
      </c>
      <c r="G137" s="40"/>
      <c r="H137" s="41"/>
      <c r="I137" s="43"/>
      <c r="J137" s="43"/>
      <c r="K137" s="43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83" t="s">
        <v>205</v>
      </c>
      <c r="B138" s="84"/>
      <c r="C138" s="84"/>
      <c r="D138" s="84"/>
      <c r="E138" s="110"/>
      <c r="F138" s="85" t="s">
        <v>806</v>
      </c>
      <c r="G138" s="40"/>
      <c r="H138" s="41"/>
      <c r="I138" s="43"/>
      <c r="J138" s="43"/>
      <c r="K138" s="43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83" t="s">
        <v>207</v>
      </c>
      <c r="B139" s="84"/>
      <c r="C139" s="84"/>
      <c r="D139" s="84"/>
      <c r="E139" s="110"/>
      <c r="F139" s="85" t="s">
        <v>807</v>
      </c>
      <c r="G139" s="40"/>
      <c r="H139" s="41"/>
      <c r="I139" s="43"/>
      <c r="J139" s="43"/>
      <c r="K139" s="43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83" t="s">
        <v>209</v>
      </c>
      <c r="B140" s="84"/>
      <c r="C140" s="84"/>
      <c r="D140" s="84"/>
      <c r="E140" s="110"/>
      <c r="F140" s="85" t="s">
        <v>808</v>
      </c>
      <c r="G140" s="40"/>
      <c r="H140" s="41"/>
      <c r="I140" s="43"/>
      <c r="J140" s="43"/>
      <c r="K140" s="43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83" t="s">
        <v>211</v>
      </c>
      <c r="B141" s="84"/>
      <c r="C141" s="84"/>
      <c r="D141" s="84"/>
      <c r="E141" s="110"/>
      <c r="F141" s="85" t="s">
        <v>809</v>
      </c>
      <c r="G141" s="40"/>
      <c r="H141" s="41"/>
      <c r="I141" s="43"/>
      <c r="J141" s="43"/>
      <c r="K141" s="43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83" t="s">
        <v>213</v>
      </c>
      <c r="B142" s="84"/>
      <c r="C142" s="84"/>
      <c r="D142" s="84"/>
      <c r="E142" s="110"/>
      <c r="F142" s="39" t="s">
        <v>214</v>
      </c>
      <c r="G142" s="40"/>
      <c r="H142" s="41"/>
      <c r="I142" s="43"/>
      <c r="J142" s="43"/>
      <c r="K142" s="43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83" t="s">
        <v>215</v>
      </c>
      <c r="B143" s="84"/>
      <c r="C143" s="84"/>
      <c r="D143" s="84"/>
      <c r="E143" s="110"/>
      <c r="F143" s="85" t="s">
        <v>810</v>
      </c>
      <c r="G143" s="40"/>
      <c r="H143" s="41"/>
      <c r="I143" s="43"/>
      <c r="J143" s="43"/>
      <c r="K143" s="43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83" t="s">
        <v>217</v>
      </c>
      <c r="B144" s="84"/>
      <c r="C144" s="84"/>
      <c r="D144" s="84"/>
      <c r="E144" s="110"/>
      <c r="F144" s="85" t="s">
        <v>811</v>
      </c>
      <c r="G144" s="40"/>
      <c r="H144" s="41"/>
      <c r="I144" s="43"/>
      <c r="J144" s="43"/>
      <c r="K144" s="43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83" t="s">
        <v>219</v>
      </c>
      <c r="B145" s="84"/>
      <c r="C145" s="84"/>
      <c r="D145" s="84"/>
      <c r="E145" s="110"/>
      <c r="F145" s="85" t="s">
        <v>812</v>
      </c>
      <c r="G145" s="40"/>
      <c r="H145" s="41"/>
      <c r="I145" s="43"/>
      <c r="J145" s="43"/>
      <c r="K145" s="43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83" t="s">
        <v>221</v>
      </c>
      <c r="B146" s="113"/>
      <c r="C146" s="113"/>
      <c r="D146" s="113"/>
      <c r="E146" s="24"/>
      <c r="F146" s="85" t="s">
        <v>813</v>
      </c>
      <c r="G146" s="40"/>
      <c r="H146" s="41"/>
      <c r="I146" s="43"/>
      <c r="J146" s="43"/>
      <c r="K146" s="43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83" t="s">
        <v>223</v>
      </c>
      <c r="B147" s="84"/>
      <c r="C147" s="84"/>
      <c r="D147" s="84"/>
      <c r="E147" s="110"/>
      <c r="F147" s="85" t="s">
        <v>814</v>
      </c>
      <c r="G147" s="40"/>
      <c r="H147" s="41"/>
      <c r="I147" s="43"/>
      <c r="J147" s="43"/>
      <c r="K147" s="43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83" t="s">
        <v>225</v>
      </c>
      <c r="B148" s="84"/>
      <c r="C148" s="84"/>
      <c r="D148" s="84"/>
      <c r="E148" s="110"/>
      <c r="F148" s="39" t="s">
        <v>226</v>
      </c>
      <c r="G148" s="40"/>
      <c r="H148" s="41"/>
      <c r="I148" s="43"/>
      <c r="J148" s="43"/>
      <c r="K148" s="43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83" t="s">
        <v>209</v>
      </c>
      <c r="B149" s="84"/>
      <c r="C149" s="84"/>
      <c r="D149" s="84"/>
      <c r="E149" s="110"/>
      <c r="F149" s="85" t="s">
        <v>815</v>
      </c>
      <c r="G149" s="40"/>
      <c r="H149" s="41"/>
      <c r="I149" s="43"/>
      <c r="J149" s="43"/>
      <c r="K149" s="43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83" t="s">
        <v>228</v>
      </c>
      <c r="B150" s="84"/>
      <c r="C150" s="84"/>
      <c r="D150" s="84"/>
      <c r="E150" s="110"/>
      <c r="F150" s="85" t="s">
        <v>816</v>
      </c>
      <c r="G150" s="40"/>
      <c r="H150" s="41"/>
      <c r="I150" s="43"/>
      <c r="J150" s="43"/>
      <c r="K150" s="43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83" t="s">
        <v>230</v>
      </c>
      <c r="B151" s="84"/>
      <c r="C151" s="84"/>
      <c r="D151" s="84"/>
      <c r="E151" s="110"/>
      <c r="F151" s="85" t="s">
        <v>817</v>
      </c>
      <c r="G151" s="40"/>
      <c r="H151" s="41"/>
      <c r="I151" s="43"/>
      <c r="J151" s="43"/>
      <c r="K151" s="43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83" t="s">
        <v>232</v>
      </c>
      <c r="B152" s="113"/>
      <c r="C152" s="113"/>
      <c r="D152" s="113"/>
      <c r="E152" s="24"/>
      <c r="F152" s="85" t="s">
        <v>818</v>
      </c>
      <c r="G152" s="40"/>
      <c r="H152" s="41"/>
      <c r="I152" s="43"/>
      <c r="J152" s="43"/>
      <c r="K152" s="43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83" t="s">
        <v>234</v>
      </c>
      <c r="B153" s="84"/>
      <c r="C153" s="84"/>
      <c r="D153" s="84"/>
      <c r="E153" s="110"/>
      <c r="F153" s="85" t="s">
        <v>819</v>
      </c>
      <c r="G153" s="40"/>
      <c r="H153" s="41"/>
      <c r="I153" s="43"/>
      <c r="J153" s="43"/>
      <c r="K153" s="43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9" t="s">
        <v>820</v>
      </c>
      <c r="B154" s="84"/>
      <c r="C154" s="84"/>
      <c r="D154" s="84"/>
      <c r="E154" s="110"/>
      <c r="F154" s="85"/>
      <c r="G154" s="40"/>
      <c r="H154" s="41"/>
      <c r="I154" s="43"/>
      <c r="J154" s="43"/>
      <c r="K154" s="43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98" t="s">
        <v>237</v>
      </c>
      <c r="B155" s="106"/>
      <c r="C155" s="106"/>
      <c r="D155" s="106"/>
      <c r="E155" s="112"/>
      <c r="F155" s="105"/>
      <c r="G155" s="34"/>
      <c r="H155" s="35"/>
      <c r="I155" s="37"/>
      <c r="J155" s="37"/>
      <c r="K155" s="37"/>
      <c r="L155" s="37"/>
      <c r="M155" s="3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48" t="s">
        <v>821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5" t="s">
        <v>159</v>
      </c>
      <c r="B158" s="123" t="s">
        <v>73</v>
      </c>
      <c r="C158" s="123"/>
      <c r="D158" s="124"/>
      <c r="E158" s="25"/>
      <c r="F158" s="123"/>
      <c r="G158" s="123"/>
      <c r="H158" s="124"/>
      <c r="I158" s="51" t="s">
        <v>74</v>
      </c>
      <c r="J158" s="75" t="s">
        <v>75</v>
      </c>
      <c r="K158" s="51" t="s">
        <v>29</v>
      </c>
      <c r="L158" s="51" t="s">
        <v>28</v>
      </c>
      <c r="M158" s="51" t="s">
        <v>30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9"/>
      <c r="B159" s="113" t="s">
        <v>160</v>
      </c>
      <c r="C159" s="113"/>
      <c r="D159" s="24"/>
      <c r="E159" s="39"/>
      <c r="F159" s="113"/>
      <c r="G159" s="113"/>
      <c r="H159" s="24"/>
      <c r="I159" s="55" t="s">
        <v>77</v>
      </c>
      <c r="J159" s="108"/>
      <c r="K159" s="55"/>
      <c r="L159" s="55" t="s">
        <v>33</v>
      </c>
      <c r="M159" s="55" t="s">
        <v>34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56" t="s">
        <v>239</v>
      </c>
      <c r="B160" s="125"/>
      <c r="C160" s="125"/>
      <c r="D160" s="120"/>
      <c r="E160" s="56"/>
      <c r="F160" s="119"/>
      <c r="G160" s="119"/>
      <c r="H160" s="127"/>
      <c r="I160" s="58"/>
      <c r="J160" s="58"/>
      <c r="K160" s="58">
        <v>7.0</v>
      </c>
      <c r="L160" s="58"/>
      <c r="M160" s="5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5" t="s">
        <v>240</v>
      </c>
      <c r="B161" s="95"/>
      <c r="C161" s="95"/>
      <c r="D161" s="109"/>
      <c r="E161" s="96" t="s">
        <v>822</v>
      </c>
      <c r="F161" s="95"/>
      <c r="G161" s="95"/>
      <c r="H161" s="27"/>
      <c r="I161" s="29"/>
      <c r="J161" s="97"/>
      <c r="K161" s="29">
        <v>3.0</v>
      </c>
      <c r="L161" s="87">
        <f>J161*K161/100</f>
        <v>0</v>
      </c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83" t="s">
        <v>242</v>
      </c>
      <c r="B162" s="40"/>
      <c r="C162" s="40"/>
      <c r="D162" s="41"/>
      <c r="E162" s="83" t="s">
        <v>243</v>
      </c>
      <c r="F162" s="40"/>
      <c r="G162" s="40"/>
      <c r="H162" s="41"/>
      <c r="I162" s="43"/>
      <c r="J162" s="43"/>
      <c r="K162" s="43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83" t="s">
        <v>244</v>
      </c>
      <c r="B163" s="84"/>
      <c r="C163" s="84"/>
      <c r="D163" s="110"/>
      <c r="E163" s="85" t="s">
        <v>823</v>
      </c>
      <c r="F163" s="84"/>
      <c r="G163" s="84"/>
      <c r="H163" s="41"/>
      <c r="I163" s="43"/>
      <c r="J163" s="43"/>
      <c r="K163" s="43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92"/>
      <c r="B164" s="84"/>
      <c r="C164" s="84"/>
      <c r="D164" s="110"/>
      <c r="E164" s="85" t="s">
        <v>824</v>
      </c>
      <c r="F164" s="84"/>
      <c r="G164" s="84"/>
      <c r="H164" s="41"/>
      <c r="I164" s="43"/>
      <c r="J164" s="43"/>
      <c r="K164" s="43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104"/>
      <c r="B165" s="114"/>
      <c r="C165" s="114"/>
      <c r="D165" s="129"/>
      <c r="E165" s="45" t="s">
        <v>247</v>
      </c>
      <c r="F165" s="114"/>
      <c r="G165" s="114"/>
      <c r="H165" s="35"/>
      <c r="I165" s="37"/>
      <c r="J165" s="37"/>
      <c r="K165" s="37"/>
      <c r="L165" s="37"/>
      <c r="M165" s="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9" t="s">
        <v>248</v>
      </c>
      <c r="B166" s="40"/>
      <c r="C166" s="40"/>
      <c r="D166" s="41"/>
      <c r="E166" s="83"/>
      <c r="F166" s="40"/>
      <c r="G166" s="40"/>
      <c r="H166" s="41"/>
      <c r="I166" s="43"/>
      <c r="J166" s="43"/>
      <c r="K166" s="43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45" t="s">
        <v>249</v>
      </c>
      <c r="B167" s="34"/>
      <c r="C167" s="34"/>
      <c r="D167" s="35"/>
      <c r="E167" s="98"/>
      <c r="F167" s="34"/>
      <c r="G167" s="34"/>
      <c r="H167" s="35"/>
      <c r="I167" s="37"/>
      <c r="J167" s="37"/>
      <c r="K167" s="37"/>
      <c r="L167" s="37"/>
      <c r="M167" s="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93" t="s">
        <v>825</v>
      </c>
      <c r="B168" s="95"/>
      <c r="C168" s="95"/>
      <c r="D168" s="109"/>
      <c r="E168" s="96" t="s">
        <v>826</v>
      </c>
      <c r="F168" s="95"/>
      <c r="G168" s="95"/>
      <c r="H168" s="27"/>
      <c r="I168" s="29"/>
      <c r="J168" s="97"/>
      <c r="K168" s="29">
        <v>4.0</v>
      </c>
      <c r="L168" s="87">
        <f>J168*K168/100</f>
        <v>0</v>
      </c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9" t="s">
        <v>252</v>
      </c>
      <c r="B169" s="84"/>
      <c r="C169" s="84"/>
      <c r="D169" s="110"/>
      <c r="E169" s="85" t="s">
        <v>827</v>
      </c>
      <c r="F169" s="84"/>
      <c r="G169" s="84"/>
      <c r="H169" s="41"/>
      <c r="I169" s="43"/>
      <c r="J169" s="43"/>
      <c r="K169" s="43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9" t="s">
        <v>254</v>
      </c>
      <c r="B170" s="40"/>
      <c r="C170" s="40"/>
      <c r="D170" s="41"/>
      <c r="E170" s="83" t="s">
        <v>255</v>
      </c>
      <c r="F170" s="40"/>
      <c r="G170" s="40"/>
      <c r="H170" s="41"/>
      <c r="I170" s="43"/>
      <c r="J170" s="43"/>
      <c r="K170" s="43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98" t="s">
        <v>256</v>
      </c>
      <c r="B171" s="71"/>
      <c r="C171" s="71"/>
      <c r="D171" s="130"/>
      <c r="E171" s="104"/>
      <c r="F171" s="71"/>
      <c r="G171" s="71"/>
      <c r="H171" s="35"/>
      <c r="I171" s="37"/>
      <c r="J171" s="37"/>
      <c r="K171" s="43"/>
      <c r="L171" s="37"/>
      <c r="M171" s="3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9" t="s">
        <v>257</v>
      </c>
      <c r="B172" s="84"/>
      <c r="C172" s="84"/>
      <c r="D172" s="110"/>
      <c r="E172" s="85" t="s">
        <v>828</v>
      </c>
      <c r="F172" s="84"/>
      <c r="G172" s="84"/>
      <c r="H172" s="41"/>
      <c r="I172" s="43"/>
      <c r="J172" s="43"/>
      <c r="K172" s="43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9" t="s">
        <v>259</v>
      </c>
      <c r="B173" s="84"/>
      <c r="C173" s="84"/>
      <c r="D173" s="110"/>
      <c r="E173" s="85" t="s">
        <v>829</v>
      </c>
      <c r="F173" s="84"/>
      <c r="G173" s="84"/>
      <c r="H173" s="41"/>
      <c r="I173" s="43"/>
      <c r="J173" s="43"/>
      <c r="K173" s="43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9" t="s">
        <v>261</v>
      </c>
      <c r="B174" s="84"/>
      <c r="C174" s="84"/>
      <c r="D174" s="110"/>
      <c r="E174" s="83" t="s">
        <v>262</v>
      </c>
      <c r="F174" s="84"/>
      <c r="G174" s="84"/>
      <c r="H174" s="41"/>
      <c r="I174" s="43"/>
      <c r="J174" s="43"/>
      <c r="K174" s="43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83" t="s">
        <v>263</v>
      </c>
      <c r="B175" s="84"/>
      <c r="C175" s="84"/>
      <c r="D175" s="110"/>
      <c r="E175" s="85" t="s">
        <v>830</v>
      </c>
      <c r="F175" s="84"/>
      <c r="G175" s="84"/>
      <c r="H175" s="41"/>
      <c r="I175" s="43"/>
      <c r="J175" s="43"/>
      <c r="K175" s="43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83" t="s">
        <v>265</v>
      </c>
      <c r="B176" s="40"/>
      <c r="C176" s="40"/>
      <c r="D176" s="41"/>
      <c r="E176" s="83" t="s">
        <v>266</v>
      </c>
      <c r="F176" s="40"/>
      <c r="G176" s="40"/>
      <c r="H176" s="41"/>
      <c r="I176" s="43"/>
      <c r="J176" s="43"/>
      <c r="K176" s="43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83" t="s">
        <v>267</v>
      </c>
      <c r="B177" s="84"/>
      <c r="C177" s="84"/>
      <c r="D177" s="110"/>
      <c r="E177" s="85"/>
      <c r="F177" s="84"/>
      <c r="G177" s="84"/>
      <c r="H177" s="41"/>
      <c r="I177" s="43"/>
      <c r="J177" s="43"/>
      <c r="K177" s="43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83" t="s">
        <v>268</v>
      </c>
      <c r="B178" s="40"/>
      <c r="C178" s="40"/>
      <c r="D178" s="41"/>
      <c r="E178" s="83"/>
      <c r="F178" s="40"/>
      <c r="G178" s="40"/>
      <c r="H178" s="41"/>
      <c r="I178" s="43"/>
      <c r="J178" s="43"/>
      <c r="K178" s="43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83" t="s">
        <v>269</v>
      </c>
      <c r="B179" s="67"/>
      <c r="C179" s="67"/>
      <c r="D179" s="68"/>
      <c r="E179" s="92"/>
      <c r="F179" s="67"/>
      <c r="G179" s="67"/>
      <c r="H179" s="41"/>
      <c r="I179" s="43"/>
      <c r="J179" s="43"/>
      <c r="K179" s="43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83" t="s">
        <v>270</v>
      </c>
      <c r="B180" s="67"/>
      <c r="C180" s="67"/>
      <c r="D180" s="68"/>
      <c r="E180" s="92"/>
      <c r="F180" s="67"/>
      <c r="G180" s="67"/>
      <c r="H180" s="41"/>
      <c r="I180" s="43"/>
      <c r="J180" s="43"/>
      <c r="K180" s="43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13" t="s">
        <v>271</v>
      </c>
      <c r="B181" s="14"/>
      <c r="C181" s="14"/>
      <c r="D181" s="14"/>
      <c r="E181" s="14"/>
      <c r="F181" s="14"/>
      <c r="G181" s="14"/>
      <c r="H181" s="14"/>
      <c r="I181" s="15"/>
      <c r="J181" s="47"/>
      <c r="K181" s="47">
        <v>20.0</v>
      </c>
      <c r="L181" s="60">
        <f>L136+L161+L168</f>
        <v>0</v>
      </c>
      <c r="M181" s="5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48" t="s">
        <v>831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9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49" t="s">
        <v>25</v>
      </c>
      <c r="B185" s="12"/>
      <c r="C185" s="12"/>
      <c r="D185" s="12"/>
      <c r="E185" s="50"/>
      <c r="F185" s="49" t="s">
        <v>199</v>
      </c>
      <c r="G185" s="12"/>
      <c r="H185" s="50"/>
      <c r="I185" s="51" t="s">
        <v>27</v>
      </c>
      <c r="J185" s="131" t="s">
        <v>28</v>
      </c>
      <c r="K185" s="51" t="s">
        <v>29</v>
      </c>
      <c r="L185" s="51" t="s">
        <v>28</v>
      </c>
      <c r="M185" s="51" t="s">
        <v>30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9"/>
      <c r="B186" s="113"/>
      <c r="C186" s="113"/>
      <c r="D186" s="113"/>
      <c r="E186" s="24"/>
      <c r="F186" s="53" t="s">
        <v>160</v>
      </c>
      <c r="H186" s="54"/>
      <c r="I186" s="55"/>
      <c r="J186" s="132"/>
      <c r="K186" s="55"/>
      <c r="L186" s="55" t="s">
        <v>33</v>
      </c>
      <c r="M186" s="55" t="s">
        <v>34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56" t="s">
        <v>273</v>
      </c>
      <c r="B187" s="125"/>
      <c r="C187" s="125"/>
      <c r="D187" s="125"/>
      <c r="E187" s="120"/>
      <c r="F187" s="126"/>
      <c r="G187" s="119"/>
      <c r="H187" s="127"/>
      <c r="I187" s="58"/>
      <c r="J187" s="133"/>
      <c r="K187" s="58">
        <v>20.0</v>
      </c>
      <c r="L187" s="58"/>
      <c r="M187" s="5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56" t="s">
        <v>274</v>
      </c>
      <c r="B188" s="125"/>
      <c r="C188" s="125"/>
      <c r="D188" s="125"/>
      <c r="E188" s="120"/>
      <c r="F188" s="126"/>
      <c r="G188" s="119"/>
      <c r="H188" s="127"/>
      <c r="I188" s="58" t="s">
        <v>275</v>
      </c>
      <c r="J188" s="133"/>
      <c r="K188" s="58"/>
      <c r="L188" s="58"/>
      <c r="M188" s="5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83" t="s">
        <v>276</v>
      </c>
      <c r="B189" s="84"/>
      <c r="C189" s="84"/>
      <c r="D189" s="84"/>
      <c r="E189" s="110"/>
      <c r="F189" s="85" t="s">
        <v>832</v>
      </c>
      <c r="G189" s="84"/>
      <c r="H189" s="110"/>
      <c r="I189" s="43" t="s">
        <v>275</v>
      </c>
      <c r="J189" s="134"/>
      <c r="K189" s="43">
        <v>13.0</v>
      </c>
      <c r="L189" s="87">
        <f>(J189*K189)/100</f>
        <v>0</v>
      </c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83" t="s">
        <v>278</v>
      </c>
      <c r="B190" s="40"/>
      <c r="C190" s="40"/>
      <c r="D190" s="40"/>
      <c r="E190" s="41"/>
      <c r="F190" s="83" t="s">
        <v>833</v>
      </c>
      <c r="G190" s="40"/>
      <c r="H190" s="41"/>
      <c r="I190" s="43"/>
      <c r="J190" s="44"/>
      <c r="K190" s="43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83" t="s">
        <v>280</v>
      </c>
      <c r="B191" s="40"/>
      <c r="C191" s="40"/>
      <c r="D191" s="40"/>
      <c r="E191" s="41"/>
      <c r="F191" s="83" t="s">
        <v>834</v>
      </c>
      <c r="G191" s="40"/>
      <c r="H191" s="41"/>
      <c r="I191" s="43" t="s">
        <v>275</v>
      </c>
      <c r="J191" s="44"/>
      <c r="K191" s="43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83" t="s">
        <v>282</v>
      </c>
      <c r="B192" s="40"/>
      <c r="C192" s="40"/>
      <c r="D192" s="40"/>
      <c r="E192" s="41"/>
      <c r="F192" s="83" t="s">
        <v>835</v>
      </c>
      <c r="G192" s="40"/>
      <c r="H192" s="41"/>
      <c r="I192" s="135"/>
      <c r="J192" s="44"/>
      <c r="K192" s="43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83" t="s">
        <v>284</v>
      </c>
      <c r="B193" s="40"/>
      <c r="C193" s="40"/>
      <c r="D193" s="40"/>
      <c r="E193" s="41"/>
      <c r="F193" s="83" t="s">
        <v>836</v>
      </c>
      <c r="G193" s="40"/>
      <c r="H193" s="41"/>
      <c r="I193" s="43" t="s">
        <v>275</v>
      </c>
      <c r="J193" s="44"/>
      <c r="K193" s="43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83" t="s">
        <v>286</v>
      </c>
      <c r="B194" s="67"/>
      <c r="C194" s="67"/>
      <c r="D194" s="67"/>
      <c r="E194" s="68"/>
      <c r="F194" s="92"/>
      <c r="G194" s="67"/>
      <c r="H194" s="68"/>
      <c r="I194" s="43" t="s">
        <v>275</v>
      </c>
      <c r="J194" s="44"/>
      <c r="K194" s="43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83" t="s">
        <v>287</v>
      </c>
      <c r="B195" s="67"/>
      <c r="C195" s="67"/>
      <c r="D195" s="67"/>
      <c r="E195" s="68"/>
      <c r="F195" s="92"/>
      <c r="G195" s="67"/>
      <c r="H195" s="68"/>
      <c r="I195" s="136"/>
      <c r="J195" s="44"/>
      <c r="K195" s="43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83" t="s">
        <v>288</v>
      </c>
      <c r="B196" s="67"/>
      <c r="C196" s="67"/>
      <c r="D196" s="67"/>
      <c r="E196" s="68"/>
      <c r="F196" s="92"/>
      <c r="G196" s="67"/>
      <c r="H196" s="68"/>
      <c r="I196" s="136"/>
      <c r="J196" s="44"/>
      <c r="K196" s="43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83" t="s">
        <v>289</v>
      </c>
      <c r="B197" s="67"/>
      <c r="C197" s="67"/>
      <c r="D197" s="67"/>
      <c r="E197" s="68"/>
      <c r="F197" s="92"/>
      <c r="G197" s="67"/>
      <c r="H197" s="68"/>
      <c r="I197" s="136"/>
      <c r="J197" s="44"/>
      <c r="K197" s="43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83" t="s">
        <v>290</v>
      </c>
      <c r="B198" s="67"/>
      <c r="C198" s="67"/>
      <c r="D198" s="67"/>
      <c r="E198" s="68"/>
      <c r="F198" s="92"/>
      <c r="G198" s="67"/>
      <c r="H198" s="68"/>
      <c r="I198" s="43" t="s">
        <v>275</v>
      </c>
      <c r="J198" s="44"/>
      <c r="K198" s="43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83" t="s">
        <v>291</v>
      </c>
      <c r="B199" s="67"/>
      <c r="C199" s="67"/>
      <c r="D199" s="67"/>
      <c r="E199" s="68"/>
      <c r="F199" s="92"/>
      <c r="G199" s="67"/>
      <c r="H199" s="68"/>
      <c r="I199" s="136"/>
      <c r="J199" s="44"/>
      <c r="K199" s="43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83" t="s">
        <v>292</v>
      </c>
      <c r="B200" s="67"/>
      <c r="C200" s="67"/>
      <c r="D200" s="67"/>
      <c r="E200" s="68"/>
      <c r="F200" s="92"/>
      <c r="G200" s="67"/>
      <c r="H200" s="68"/>
      <c r="I200" s="136"/>
      <c r="J200" s="44"/>
      <c r="K200" s="43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83" t="s">
        <v>293</v>
      </c>
      <c r="B201" s="67"/>
      <c r="C201" s="67"/>
      <c r="D201" s="67"/>
      <c r="E201" s="68"/>
      <c r="F201" s="92"/>
      <c r="G201" s="67"/>
      <c r="H201" s="68"/>
      <c r="I201" s="136"/>
      <c r="J201" s="44"/>
      <c r="K201" s="43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83" t="s">
        <v>294</v>
      </c>
      <c r="B202" s="67"/>
      <c r="C202" s="67"/>
      <c r="D202" s="67"/>
      <c r="E202" s="68"/>
      <c r="F202" s="92"/>
      <c r="G202" s="67"/>
      <c r="H202" s="68"/>
      <c r="I202" s="136"/>
      <c r="J202" s="44"/>
      <c r="K202" s="43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83"/>
      <c r="B203" s="67"/>
      <c r="C203" s="67"/>
      <c r="D203" s="67"/>
      <c r="E203" s="68"/>
      <c r="F203" s="92"/>
      <c r="G203" s="67"/>
      <c r="H203" s="68"/>
      <c r="I203" s="136"/>
      <c r="J203" s="44"/>
      <c r="K203" s="43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83" t="s">
        <v>295</v>
      </c>
      <c r="B204" s="67"/>
      <c r="C204" s="67"/>
      <c r="D204" s="67"/>
      <c r="E204" s="68"/>
      <c r="F204" s="92"/>
      <c r="G204" s="67"/>
      <c r="H204" s="68"/>
      <c r="I204" s="136"/>
      <c r="J204" s="44"/>
      <c r="K204" s="43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83" t="s">
        <v>296</v>
      </c>
      <c r="B205" s="67"/>
      <c r="C205" s="67"/>
      <c r="D205" s="67"/>
      <c r="E205" s="68"/>
      <c r="F205" s="92"/>
      <c r="G205" s="67"/>
      <c r="H205" s="68"/>
      <c r="I205" s="43" t="s">
        <v>275</v>
      </c>
      <c r="J205" s="44"/>
      <c r="K205" s="43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9"/>
      <c r="B206" s="67"/>
      <c r="C206" s="67"/>
      <c r="D206" s="67"/>
      <c r="E206" s="68"/>
      <c r="F206" s="92"/>
      <c r="G206" s="67"/>
      <c r="H206" s="68"/>
      <c r="I206" s="136"/>
      <c r="J206" s="44"/>
      <c r="K206" s="43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9" t="s">
        <v>837</v>
      </c>
      <c r="B207" s="67"/>
      <c r="C207" s="67"/>
      <c r="D207" s="67"/>
      <c r="E207" s="68"/>
      <c r="F207" s="92"/>
      <c r="G207" s="67"/>
      <c r="H207" s="68"/>
      <c r="I207" s="136"/>
      <c r="J207" s="44"/>
      <c r="K207" s="43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98" t="s">
        <v>298</v>
      </c>
      <c r="B208" s="71"/>
      <c r="C208" s="71"/>
      <c r="D208" s="71"/>
      <c r="E208" s="130"/>
      <c r="F208" s="104"/>
      <c r="G208" s="71"/>
      <c r="H208" s="130"/>
      <c r="I208" s="137"/>
      <c r="J208" s="38"/>
      <c r="K208" s="37"/>
      <c r="L208" s="37"/>
      <c r="M208" s="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40"/>
      <c r="B209" s="67"/>
      <c r="C209" s="67"/>
      <c r="D209" s="67"/>
      <c r="E209" s="67"/>
      <c r="F209" s="67"/>
      <c r="G209" s="67"/>
      <c r="H209" s="67"/>
      <c r="I209" s="67"/>
      <c r="J209" s="42"/>
      <c r="K209" s="42"/>
      <c r="L209" s="42"/>
      <c r="M209" s="4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40"/>
      <c r="B210" s="67"/>
      <c r="C210" s="67"/>
      <c r="D210" s="67"/>
      <c r="E210" s="67"/>
      <c r="F210" s="67"/>
      <c r="G210" s="67"/>
      <c r="H210" s="67"/>
      <c r="I210" s="67"/>
      <c r="J210" s="42"/>
      <c r="K210" s="42"/>
      <c r="L210" s="42"/>
      <c r="M210" s="4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48" t="s">
        <v>838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49" t="s">
        <v>159</v>
      </c>
      <c r="B212" s="12"/>
      <c r="C212" s="12"/>
      <c r="D212" s="50"/>
      <c r="E212" s="115" t="s">
        <v>73</v>
      </c>
      <c r="F212" s="12"/>
      <c r="G212" s="12"/>
      <c r="H212" s="50"/>
      <c r="I212" s="51" t="s">
        <v>74</v>
      </c>
      <c r="J212" s="75" t="s">
        <v>75</v>
      </c>
      <c r="K212" s="51" t="s">
        <v>29</v>
      </c>
      <c r="L212" s="51" t="s">
        <v>28</v>
      </c>
      <c r="M212" s="51" t="s">
        <v>30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39"/>
      <c r="B213" s="113"/>
      <c r="C213" s="113"/>
      <c r="D213" s="24"/>
      <c r="E213" s="116" t="s">
        <v>160</v>
      </c>
      <c r="H213" s="54"/>
      <c r="I213" s="55" t="s">
        <v>77</v>
      </c>
      <c r="J213" s="108"/>
      <c r="K213" s="55"/>
      <c r="L213" s="55" t="s">
        <v>33</v>
      </c>
      <c r="M213" s="55" t="s">
        <v>34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5" t="s">
        <v>300</v>
      </c>
      <c r="B214" s="123"/>
      <c r="C214" s="123"/>
      <c r="D214" s="123"/>
      <c r="E214" s="123"/>
      <c r="F214" s="26"/>
      <c r="G214" s="26"/>
      <c r="H214" s="27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45" t="s">
        <v>301</v>
      </c>
      <c r="B215" s="114"/>
      <c r="C215" s="114"/>
      <c r="D215" s="129"/>
      <c r="E215" s="45"/>
      <c r="F215" s="34"/>
      <c r="G215" s="34"/>
      <c r="H215" s="35"/>
      <c r="I215" s="37"/>
      <c r="J215" s="37"/>
      <c r="K215" s="37"/>
      <c r="L215" s="37"/>
      <c r="M215" s="3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9" t="s">
        <v>302</v>
      </c>
      <c r="B216" s="40"/>
      <c r="C216" s="40"/>
      <c r="D216" s="41"/>
      <c r="E216" s="83" t="s">
        <v>303</v>
      </c>
      <c r="F216" s="40"/>
      <c r="G216" s="40"/>
      <c r="H216" s="41"/>
      <c r="I216" s="43"/>
      <c r="J216" s="86"/>
      <c r="K216" s="43">
        <v>7.0</v>
      </c>
      <c r="L216" s="206">
        <f>(J216*K216)/100</f>
        <v>0</v>
      </c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39" t="s">
        <v>304</v>
      </c>
      <c r="B217" s="40"/>
      <c r="C217" s="40"/>
      <c r="D217" s="41"/>
      <c r="E217" s="83" t="s">
        <v>305</v>
      </c>
      <c r="F217" s="40"/>
      <c r="G217" s="40"/>
      <c r="H217" s="41"/>
      <c r="I217" s="43"/>
      <c r="J217" s="43"/>
      <c r="K217" s="43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83" t="s">
        <v>306</v>
      </c>
      <c r="B218" s="40"/>
      <c r="C218" s="40"/>
      <c r="D218" s="41"/>
      <c r="E218" s="83" t="s">
        <v>307</v>
      </c>
      <c r="F218" s="40"/>
      <c r="G218" s="40"/>
      <c r="H218" s="41"/>
      <c r="I218" s="43"/>
      <c r="J218" s="43"/>
      <c r="K218" s="43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83" t="s">
        <v>308</v>
      </c>
      <c r="B219" s="40"/>
      <c r="C219" s="40"/>
      <c r="D219" s="41"/>
      <c r="E219" s="83" t="s">
        <v>309</v>
      </c>
      <c r="F219" s="40"/>
      <c r="G219" s="40"/>
      <c r="H219" s="41"/>
      <c r="I219" s="43"/>
      <c r="J219" s="43"/>
      <c r="K219" s="43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83" t="s">
        <v>310</v>
      </c>
      <c r="B220" s="40"/>
      <c r="C220" s="40"/>
      <c r="D220" s="41"/>
      <c r="E220" s="83" t="s">
        <v>311</v>
      </c>
      <c r="F220" s="40"/>
      <c r="G220" s="40"/>
      <c r="H220" s="41"/>
      <c r="I220" s="43"/>
      <c r="J220" s="43"/>
      <c r="K220" s="43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83" t="s">
        <v>312</v>
      </c>
      <c r="B221" s="40"/>
      <c r="C221" s="40"/>
      <c r="D221" s="41"/>
      <c r="E221" s="83" t="s">
        <v>313</v>
      </c>
      <c r="F221" s="40"/>
      <c r="G221" s="40"/>
      <c r="H221" s="41"/>
      <c r="I221" s="43"/>
      <c r="J221" s="43"/>
      <c r="K221" s="43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83" t="s">
        <v>314</v>
      </c>
      <c r="B222" s="40"/>
      <c r="C222" s="40"/>
      <c r="D222" s="41"/>
      <c r="E222" s="39" t="s">
        <v>149</v>
      </c>
      <c r="F222" s="40"/>
      <c r="G222" s="40"/>
      <c r="H222" s="41"/>
      <c r="I222" s="43"/>
      <c r="J222" s="43"/>
      <c r="K222" s="43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83" t="s">
        <v>314</v>
      </c>
      <c r="B223" s="113"/>
      <c r="C223" s="113"/>
      <c r="D223" s="24"/>
      <c r="E223" s="85" t="s">
        <v>839</v>
      </c>
      <c r="F223" s="40"/>
      <c r="G223" s="40"/>
      <c r="H223" s="41"/>
      <c r="I223" s="43"/>
      <c r="J223" s="43"/>
      <c r="K223" s="43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83" t="s">
        <v>314</v>
      </c>
      <c r="B224" s="84"/>
      <c r="C224" s="84"/>
      <c r="D224" s="110"/>
      <c r="E224" s="85" t="s">
        <v>840</v>
      </c>
      <c r="F224" s="40"/>
      <c r="G224" s="40"/>
      <c r="H224" s="41"/>
      <c r="I224" s="43"/>
      <c r="J224" s="43"/>
      <c r="K224" s="43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83" t="s">
        <v>317</v>
      </c>
      <c r="B225" s="84"/>
      <c r="C225" s="84"/>
      <c r="D225" s="110"/>
      <c r="E225" s="85" t="s">
        <v>841</v>
      </c>
      <c r="F225" s="40"/>
      <c r="G225" s="40"/>
      <c r="H225" s="41"/>
      <c r="I225" s="43"/>
      <c r="J225" s="43"/>
      <c r="K225" s="43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83" t="s">
        <v>319</v>
      </c>
      <c r="B226" s="84"/>
      <c r="C226" s="84"/>
      <c r="D226" s="110"/>
      <c r="E226" s="85" t="s">
        <v>842</v>
      </c>
      <c r="F226" s="40"/>
      <c r="G226" s="40"/>
      <c r="H226" s="41"/>
      <c r="I226" s="43"/>
      <c r="J226" s="43"/>
      <c r="K226" s="43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92"/>
      <c r="B227" s="40"/>
      <c r="C227" s="40"/>
      <c r="D227" s="41"/>
      <c r="E227" s="83"/>
      <c r="F227" s="40"/>
      <c r="G227" s="40"/>
      <c r="H227" s="41"/>
      <c r="I227" s="43"/>
      <c r="J227" s="43"/>
      <c r="K227" s="43"/>
      <c r="L227" s="43"/>
      <c r="M227" s="4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5" t="s">
        <v>321</v>
      </c>
      <c r="B228" s="95"/>
      <c r="C228" s="95"/>
      <c r="D228" s="109"/>
      <c r="E228" s="96" t="s">
        <v>843</v>
      </c>
      <c r="F228" s="26"/>
      <c r="G228" s="26"/>
      <c r="H228" s="27"/>
      <c r="I228" s="29"/>
      <c r="J228" s="29"/>
      <c r="K228" s="43"/>
      <c r="L228" s="29"/>
      <c r="M228" s="2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39" t="s">
        <v>323</v>
      </c>
      <c r="B229" s="84"/>
      <c r="C229" s="84"/>
      <c r="D229" s="110"/>
      <c r="E229" s="85" t="s">
        <v>844</v>
      </c>
      <c r="F229" s="40"/>
      <c r="G229" s="40"/>
      <c r="H229" s="41"/>
      <c r="I229" s="43"/>
      <c r="J229" s="43"/>
      <c r="K229" s="43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83" t="s">
        <v>325</v>
      </c>
      <c r="B230" s="84"/>
      <c r="C230" s="84"/>
      <c r="D230" s="110"/>
      <c r="E230" s="85" t="s">
        <v>845</v>
      </c>
      <c r="F230" s="40"/>
      <c r="G230" s="40"/>
      <c r="H230" s="41"/>
      <c r="I230" s="43"/>
      <c r="J230" s="43"/>
      <c r="K230" s="43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83" t="s">
        <v>327</v>
      </c>
      <c r="B231" s="84"/>
      <c r="C231" s="84"/>
      <c r="D231" s="110"/>
      <c r="E231" s="83" t="s">
        <v>328</v>
      </c>
      <c r="F231" s="40"/>
      <c r="G231" s="40"/>
      <c r="H231" s="41"/>
      <c r="I231" s="43"/>
      <c r="J231" s="43"/>
      <c r="K231" s="43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83" t="s">
        <v>329</v>
      </c>
      <c r="B232" s="40"/>
      <c r="C232" s="40"/>
      <c r="D232" s="41"/>
      <c r="E232" s="83" t="s">
        <v>330</v>
      </c>
      <c r="F232" s="40"/>
      <c r="G232" s="40"/>
      <c r="H232" s="41"/>
      <c r="I232" s="43"/>
      <c r="J232" s="43"/>
      <c r="K232" s="43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83" t="s">
        <v>331</v>
      </c>
      <c r="B233" s="40"/>
      <c r="C233" s="40"/>
      <c r="D233" s="41"/>
      <c r="E233" s="83"/>
      <c r="F233" s="40"/>
      <c r="G233" s="40"/>
      <c r="H233" s="41"/>
      <c r="I233" s="43"/>
      <c r="J233" s="43"/>
      <c r="K233" s="43"/>
      <c r="L233" s="43"/>
      <c r="M233" s="4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45"/>
      <c r="B234" s="71"/>
      <c r="C234" s="71"/>
      <c r="D234" s="130"/>
      <c r="E234" s="104"/>
      <c r="F234" s="34"/>
      <c r="G234" s="34"/>
      <c r="H234" s="35"/>
      <c r="I234" s="37"/>
      <c r="J234" s="37"/>
      <c r="K234" s="37"/>
      <c r="L234" s="37"/>
      <c r="M234" s="3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0" t="s">
        <v>332</v>
      </c>
      <c r="B235" s="73"/>
      <c r="C235" s="73"/>
      <c r="D235" s="73"/>
      <c r="E235" s="73"/>
      <c r="F235" s="73"/>
      <c r="G235" s="73"/>
      <c r="H235" s="73"/>
      <c r="I235" s="74"/>
      <c r="J235" s="21"/>
      <c r="K235" s="37">
        <v>20.0</v>
      </c>
      <c r="L235" s="138">
        <f>L189+L216</f>
        <v>0</v>
      </c>
      <c r="M235" s="3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48" t="s">
        <v>846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49" t="s">
        <v>25</v>
      </c>
      <c r="B238" s="12"/>
      <c r="C238" s="12"/>
      <c r="D238" s="12"/>
      <c r="E238" s="50"/>
      <c r="F238" s="115" t="s">
        <v>199</v>
      </c>
      <c r="G238" s="12"/>
      <c r="H238" s="50"/>
      <c r="I238" s="51" t="s">
        <v>27</v>
      </c>
      <c r="J238" s="51" t="s">
        <v>28</v>
      </c>
      <c r="K238" s="51" t="s">
        <v>29</v>
      </c>
      <c r="L238" s="51" t="s">
        <v>28</v>
      </c>
      <c r="M238" s="51" t="s">
        <v>30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9"/>
      <c r="B239" s="113"/>
      <c r="C239" s="113"/>
      <c r="D239" s="113"/>
      <c r="E239" s="24"/>
      <c r="F239" s="116" t="s">
        <v>160</v>
      </c>
      <c r="H239" s="54"/>
      <c r="I239" s="55"/>
      <c r="J239" s="55"/>
      <c r="K239" s="55"/>
      <c r="L239" s="55" t="s">
        <v>33</v>
      </c>
      <c r="M239" s="55" t="s">
        <v>34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56" t="s">
        <v>334</v>
      </c>
      <c r="B240" s="125"/>
      <c r="C240" s="125"/>
      <c r="D240" s="125"/>
      <c r="E240" s="120"/>
      <c r="F240" s="126"/>
      <c r="G240" s="119"/>
      <c r="H240" s="127"/>
      <c r="I240" s="58"/>
      <c r="J240" s="58"/>
      <c r="K240" s="58">
        <v>5.0</v>
      </c>
      <c r="L240" s="58"/>
      <c r="M240" s="5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9" t="s">
        <v>335</v>
      </c>
      <c r="B241" s="84"/>
      <c r="C241" s="84"/>
      <c r="D241" s="84"/>
      <c r="E241" s="110"/>
      <c r="F241" s="85" t="s">
        <v>847</v>
      </c>
      <c r="G241" s="40"/>
      <c r="H241" s="41"/>
      <c r="I241" s="43" t="s">
        <v>337</v>
      </c>
      <c r="J241" s="86"/>
      <c r="K241" s="43">
        <v>3.0</v>
      </c>
      <c r="L241" s="128">
        <f>J241*K241/100</f>
        <v>0</v>
      </c>
      <c r="M241" s="4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83" t="s">
        <v>848</v>
      </c>
      <c r="B242" s="84"/>
      <c r="C242" s="84"/>
      <c r="D242" s="84"/>
      <c r="E242" s="110"/>
      <c r="F242" s="85" t="s">
        <v>849</v>
      </c>
      <c r="G242" s="40"/>
      <c r="H242" s="41"/>
      <c r="I242" s="43"/>
      <c r="J242" s="43"/>
      <c r="K242" s="43"/>
      <c r="L242" s="43"/>
      <c r="M242" s="4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83" t="s">
        <v>340</v>
      </c>
      <c r="B243" s="84"/>
      <c r="C243" s="84"/>
      <c r="D243" s="84"/>
      <c r="E243" s="110"/>
      <c r="F243" s="85" t="s">
        <v>850</v>
      </c>
      <c r="G243" s="40"/>
      <c r="H243" s="41"/>
      <c r="I243" s="43" t="s">
        <v>342</v>
      </c>
      <c r="J243" s="43"/>
      <c r="K243" s="43"/>
      <c r="L243" s="43"/>
      <c r="M243" s="4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83" t="s">
        <v>343</v>
      </c>
      <c r="B244" s="84"/>
      <c r="C244" s="84"/>
      <c r="D244" s="84"/>
      <c r="E244" s="110"/>
      <c r="F244" s="85" t="s">
        <v>851</v>
      </c>
      <c r="G244" s="40"/>
      <c r="H244" s="41"/>
      <c r="I244" s="43"/>
      <c r="J244" s="43"/>
      <c r="K244" s="43"/>
      <c r="L244" s="43"/>
      <c r="M244" s="4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83" t="s">
        <v>345</v>
      </c>
      <c r="B245" s="84"/>
      <c r="C245" s="84"/>
      <c r="D245" s="84"/>
      <c r="E245" s="110"/>
      <c r="F245" s="85" t="s">
        <v>852</v>
      </c>
      <c r="G245" s="40"/>
      <c r="H245" s="41"/>
      <c r="I245" s="43" t="s">
        <v>342</v>
      </c>
      <c r="J245" s="43"/>
      <c r="K245" s="43"/>
      <c r="L245" s="43"/>
      <c r="M245" s="4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9" t="s">
        <v>853</v>
      </c>
      <c r="B246" s="67"/>
      <c r="C246" s="67"/>
      <c r="D246" s="67"/>
      <c r="E246" s="68"/>
      <c r="F246" s="92"/>
      <c r="G246" s="40"/>
      <c r="H246" s="41"/>
      <c r="I246" s="43"/>
      <c r="J246" s="43"/>
      <c r="K246" s="43"/>
      <c r="L246" s="43"/>
      <c r="M246" s="4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83" t="s">
        <v>345</v>
      </c>
      <c r="B247" s="67"/>
      <c r="C247" s="67"/>
      <c r="D247" s="67"/>
      <c r="E247" s="68"/>
      <c r="F247" s="92"/>
      <c r="G247" s="40"/>
      <c r="H247" s="41"/>
      <c r="I247" s="43" t="s">
        <v>348</v>
      </c>
      <c r="J247" s="43"/>
      <c r="K247" s="43"/>
      <c r="L247" s="43"/>
      <c r="M247" s="4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49" t="s">
        <v>159</v>
      </c>
      <c r="B248" s="12"/>
      <c r="C248" s="12"/>
      <c r="D248" s="12"/>
      <c r="E248" s="50"/>
      <c r="F248" s="49" t="s">
        <v>73</v>
      </c>
      <c r="G248" s="12"/>
      <c r="H248" s="50"/>
      <c r="I248" s="51" t="s">
        <v>349</v>
      </c>
      <c r="J248" s="51" t="s">
        <v>28</v>
      </c>
      <c r="K248" s="51" t="s">
        <v>29</v>
      </c>
      <c r="L248" s="51" t="s">
        <v>28</v>
      </c>
      <c r="M248" s="51" t="s">
        <v>30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45"/>
      <c r="B249" s="114"/>
      <c r="C249" s="114"/>
      <c r="D249" s="114"/>
      <c r="E249" s="129"/>
      <c r="F249" s="139" t="s">
        <v>160</v>
      </c>
      <c r="G249" s="73"/>
      <c r="H249" s="74"/>
      <c r="I249" s="140"/>
      <c r="J249" s="140"/>
      <c r="K249" s="140"/>
      <c r="L249" s="140" t="s">
        <v>33</v>
      </c>
      <c r="M249" s="140" t="s">
        <v>34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9" t="s">
        <v>350</v>
      </c>
      <c r="B250" s="113"/>
      <c r="C250" s="113"/>
      <c r="D250" s="113"/>
      <c r="E250" s="24"/>
      <c r="F250" s="39"/>
      <c r="G250" s="40"/>
      <c r="H250" s="41"/>
      <c r="I250" s="43"/>
      <c r="J250" s="43"/>
      <c r="K250" s="43"/>
      <c r="L250" s="43"/>
      <c r="M250" s="4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5" t="s">
        <v>351</v>
      </c>
      <c r="B251" s="26"/>
      <c r="C251" s="26"/>
      <c r="D251" s="26"/>
      <c r="E251" s="27"/>
      <c r="F251" s="93" t="s">
        <v>352</v>
      </c>
      <c r="G251" s="26"/>
      <c r="H251" s="27"/>
      <c r="I251" s="29"/>
      <c r="J251" s="97"/>
      <c r="K251" s="29">
        <v>2.0</v>
      </c>
      <c r="L251" s="87">
        <f>J251*K251/100</f>
        <v>0</v>
      </c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9" t="s">
        <v>353</v>
      </c>
      <c r="B252" s="40"/>
      <c r="C252" s="40"/>
      <c r="D252" s="40"/>
      <c r="E252" s="41"/>
      <c r="F252" s="83" t="s">
        <v>354</v>
      </c>
      <c r="G252" s="40"/>
      <c r="H252" s="41"/>
      <c r="I252" s="43"/>
      <c r="J252" s="43"/>
      <c r="K252" s="43"/>
      <c r="L252" s="43"/>
      <c r="M252" s="4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83" t="s">
        <v>854</v>
      </c>
      <c r="B253" s="40"/>
      <c r="C253" s="40"/>
      <c r="D253" s="40"/>
      <c r="E253" s="41"/>
      <c r="F253" s="83" t="s">
        <v>356</v>
      </c>
      <c r="G253" s="40"/>
      <c r="H253" s="41"/>
      <c r="I253" s="43"/>
      <c r="J253" s="43"/>
      <c r="K253" s="43"/>
      <c r="L253" s="43"/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83" t="s">
        <v>855</v>
      </c>
      <c r="B254" s="40"/>
      <c r="C254" s="40"/>
      <c r="D254" s="40"/>
      <c r="E254" s="41"/>
      <c r="F254" s="83" t="s">
        <v>358</v>
      </c>
      <c r="G254" s="40"/>
      <c r="H254" s="41"/>
      <c r="I254" s="43"/>
      <c r="J254" s="43"/>
      <c r="K254" s="43"/>
      <c r="L254" s="43"/>
      <c r="M254" s="4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83" t="s">
        <v>359</v>
      </c>
      <c r="B255" s="40"/>
      <c r="C255" s="40"/>
      <c r="D255" s="40"/>
      <c r="E255" s="41"/>
      <c r="F255" s="83" t="s">
        <v>360</v>
      </c>
      <c r="G255" s="40"/>
      <c r="H255" s="41"/>
      <c r="I255" s="43"/>
      <c r="J255" s="43"/>
      <c r="K255" s="43"/>
      <c r="L255" s="43"/>
      <c r="M255" s="4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83" t="s">
        <v>856</v>
      </c>
      <c r="B256" s="40"/>
      <c r="C256" s="40"/>
      <c r="D256" s="40"/>
      <c r="E256" s="41"/>
      <c r="F256" s="83" t="s">
        <v>362</v>
      </c>
      <c r="G256" s="40"/>
      <c r="H256" s="41"/>
      <c r="I256" s="43"/>
      <c r="J256" s="43"/>
      <c r="K256" s="43"/>
      <c r="L256" s="43"/>
      <c r="M256" s="4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83" t="s">
        <v>363</v>
      </c>
      <c r="B257" s="40"/>
      <c r="C257" s="40"/>
      <c r="D257" s="40"/>
      <c r="E257" s="41"/>
      <c r="F257" s="83" t="s">
        <v>364</v>
      </c>
      <c r="G257" s="40"/>
      <c r="H257" s="41"/>
      <c r="I257" s="43"/>
      <c r="J257" s="43"/>
      <c r="K257" s="43"/>
      <c r="L257" s="43"/>
      <c r="M257" s="4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83" t="s">
        <v>365</v>
      </c>
      <c r="B258" s="40"/>
      <c r="C258" s="40"/>
      <c r="D258" s="40"/>
      <c r="E258" s="41"/>
      <c r="F258" s="83" t="s">
        <v>857</v>
      </c>
      <c r="G258" s="40"/>
      <c r="H258" s="41"/>
      <c r="I258" s="43"/>
      <c r="J258" s="43"/>
      <c r="K258" s="43"/>
      <c r="L258" s="43"/>
      <c r="M258" s="4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83" t="s">
        <v>367</v>
      </c>
      <c r="B259" s="40"/>
      <c r="C259" s="40"/>
      <c r="D259" s="40"/>
      <c r="E259" s="41"/>
      <c r="F259" s="83" t="s">
        <v>858</v>
      </c>
      <c r="G259" s="40"/>
      <c r="H259" s="41"/>
      <c r="I259" s="43"/>
      <c r="J259" s="43"/>
      <c r="K259" s="43"/>
      <c r="L259" s="43"/>
      <c r="M259" s="4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92"/>
      <c r="B260" s="40"/>
      <c r="C260" s="40"/>
      <c r="D260" s="40"/>
      <c r="E260" s="41"/>
      <c r="F260" s="83" t="s">
        <v>859</v>
      </c>
      <c r="G260" s="40"/>
      <c r="H260" s="41"/>
      <c r="I260" s="43"/>
      <c r="J260" s="43"/>
      <c r="K260" s="43"/>
      <c r="L260" s="43"/>
      <c r="M260" s="4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104"/>
      <c r="B261" s="34"/>
      <c r="C261" s="34"/>
      <c r="D261" s="34"/>
      <c r="E261" s="35"/>
      <c r="F261" s="98" t="s">
        <v>860</v>
      </c>
      <c r="G261" s="34"/>
      <c r="H261" s="35"/>
      <c r="I261" s="37"/>
      <c r="J261" s="37"/>
      <c r="K261" s="37"/>
      <c r="L261" s="37"/>
      <c r="M261" s="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0" t="s">
        <v>371</v>
      </c>
      <c r="B262" s="73"/>
      <c r="C262" s="73"/>
      <c r="D262" s="73"/>
      <c r="E262" s="73"/>
      <c r="F262" s="73"/>
      <c r="G262" s="73"/>
      <c r="H262" s="73"/>
      <c r="I262" s="74"/>
      <c r="J262" s="21"/>
      <c r="K262" s="21">
        <v>5.0</v>
      </c>
      <c r="L262" s="138">
        <f>L241+L251</f>
        <v>0</v>
      </c>
      <c r="M262" s="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2"/>
      <c r="M263" s="4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48" t="s">
        <v>861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9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49" t="s">
        <v>25</v>
      </c>
      <c r="B266" s="12"/>
      <c r="C266" s="12"/>
      <c r="D266" s="12"/>
      <c r="E266" s="50"/>
      <c r="F266" s="115" t="s">
        <v>199</v>
      </c>
      <c r="G266" s="12"/>
      <c r="H266" s="50"/>
      <c r="I266" s="51" t="s">
        <v>27</v>
      </c>
      <c r="J266" s="51" t="s">
        <v>28</v>
      </c>
      <c r="K266" s="51" t="s">
        <v>29</v>
      </c>
      <c r="L266" s="51" t="s">
        <v>28</v>
      </c>
      <c r="M266" s="51" t="s">
        <v>30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9"/>
      <c r="B267" s="113"/>
      <c r="C267" s="113"/>
      <c r="D267" s="113"/>
      <c r="E267" s="24"/>
      <c r="F267" s="116" t="s">
        <v>160</v>
      </c>
      <c r="H267" s="54"/>
      <c r="I267" s="55"/>
      <c r="J267" s="55"/>
      <c r="K267" s="55"/>
      <c r="L267" s="55" t="s">
        <v>33</v>
      </c>
      <c r="M267" s="55" t="s">
        <v>34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56" t="s">
        <v>373</v>
      </c>
      <c r="B268" s="125"/>
      <c r="C268" s="125"/>
      <c r="D268" s="125"/>
      <c r="E268" s="120"/>
      <c r="F268" s="126"/>
      <c r="G268" s="119"/>
      <c r="H268" s="127"/>
      <c r="I268" s="58"/>
      <c r="J268" s="58"/>
      <c r="K268" s="58">
        <v>10.0</v>
      </c>
      <c r="L268" s="58"/>
      <c r="M268" s="5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56" t="s">
        <v>374</v>
      </c>
      <c r="B269" s="125"/>
      <c r="C269" s="125"/>
      <c r="D269" s="125"/>
      <c r="E269" s="120"/>
      <c r="F269" s="126"/>
      <c r="G269" s="119"/>
      <c r="H269" s="127"/>
      <c r="I269" s="58"/>
      <c r="J269" s="58"/>
      <c r="K269" s="58"/>
      <c r="L269" s="58"/>
      <c r="M269" s="5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9" t="s">
        <v>375</v>
      </c>
      <c r="B270" s="84"/>
      <c r="C270" s="84"/>
      <c r="D270" s="84"/>
      <c r="E270" s="110"/>
      <c r="F270" s="83" t="s">
        <v>376</v>
      </c>
      <c r="G270" s="40"/>
      <c r="H270" s="41"/>
      <c r="I270" s="43"/>
      <c r="J270" s="86"/>
      <c r="K270" s="43">
        <v>7.0</v>
      </c>
      <c r="L270" s="128">
        <f>J270*K270/100</f>
        <v>0</v>
      </c>
      <c r="M270" s="4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83" t="s">
        <v>377</v>
      </c>
      <c r="B271" s="40"/>
      <c r="C271" s="40"/>
      <c r="D271" s="40"/>
      <c r="E271" s="41"/>
      <c r="F271" s="83" t="s">
        <v>862</v>
      </c>
      <c r="G271" s="40"/>
      <c r="H271" s="41"/>
      <c r="I271" s="43"/>
      <c r="J271" s="43"/>
      <c r="K271" s="43"/>
      <c r="L271" s="43"/>
      <c r="M271" s="4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83" t="s">
        <v>379</v>
      </c>
      <c r="B272" s="40"/>
      <c r="C272" s="40"/>
      <c r="D272" s="40"/>
      <c r="E272" s="41"/>
      <c r="F272" s="83" t="s">
        <v>863</v>
      </c>
      <c r="G272" s="40"/>
      <c r="H272" s="41"/>
      <c r="I272" s="43"/>
      <c r="J272" s="43"/>
      <c r="K272" s="43"/>
      <c r="L272" s="43"/>
      <c r="M272" s="4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83" t="s">
        <v>381</v>
      </c>
      <c r="B273" s="40"/>
      <c r="C273" s="40"/>
      <c r="D273" s="40"/>
      <c r="E273" s="41"/>
      <c r="F273" s="83" t="s">
        <v>864</v>
      </c>
      <c r="G273" s="40"/>
      <c r="H273" s="41"/>
      <c r="I273" s="43"/>
      <c r="J273" s="43"/>
      <c r="K273" s="43"/>
      <c r="L273" s="43"/>
      <c r="M273" s="4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83" t="s">
        <v>383</v>
      </c>
      <c r="B274" s="40"/>
      <c r="C274" s="40"/>
      <c r="D274" s="40"/>
      <c r="E274" s="41"/>
      <c r="F274" s="83" t="s">
        <v>865</v>
      </c>
      <c r="G274" s="40"/>
      <c r="H274" s="41"/>
      <c r="I274" s="43"/>
      <c r="J274" s="43"/>
      <c r="K274" s="43"/>
      <c r="L274" s="43"/>
      <c r="M274" s="4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83" t="s">
        <v>385</v>
      </c>
      <c r="B275" s="40"/>
      <c r="C275" s="40"/>
      <c r="D275" s="40"/>
      <c r="E275" s="41"/>
      <c r="F275" s="83"/>
      <c r="G275" s="40"/>
      <c r="H275" s="41"/>
      <c r="I275" s="43"/>
      <c r="J275" s="43"/>
      <c r="K275" s="43"/>
      <c r="L275" s="43"/>
      <c r="M275" s="4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83" t="s">
        <v>386</v>
      </c>
      <c r="B276" s="67"/>
      <c r="C276" s="67"/>
      <c r="D276" s="67"/>
      <c r="E276" s="68"/>
      <c r="F276" s="92"/>
      <c r="G276" s="40"/>
      <c r="H276" s="41"/>
      <c r="I276" s="43"/>
      <c r="J276" s="43"/>
      <c r="K276" s="43"/>
      <c r="L276" s="43"/>
      <c r="M276" s="4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83" t="s">
        <v>387</v>
      </c>
      <c r="B277" s="67"/>
      <c r="C277" s="67"/>
      <c r="D277" s="67"/>
      <c r="E277" s="68"/>
      <c r="F277" s="92"/>
      <c r="G277" s="40"/>
      <c r="H277" s="41"/>
      <c r="I277" s="43"/>
      <c r="J277" s="43"/>
      <c r="K277" s="43"/>
      <c r="L277" s="43"/>
      <c r="M277" s="4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83" t="s">
        <v>388</v>
      </c>
      <c r="B278" s="67"/>
      <c r="C278" s="67"/>
      <c r="D278" s="67"/>
      <c r="E278" s="68"/>
      <c r="F278" s="92"/>
      <c r="G278" s="40"/>
      <c r="H278" s="41"/>
      <c r="I278" s="43"/>
      <c r="J278" s="43"/>
      <c r="K278" s="43"/>
      <c r="L278" s="43"/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83" t="s">
        <v>389</v>
      </c>
      <c r="B279" s="67"/>
      <c r="C279" s="67"/>
      <c r="D279" s="67"/>
      <c r="E279" s="68"/>
      <c r="F279" s="92"/>
      <c r="G279" s="40"/>
      <c r="H279" s="41"/>
      <c r="I279" s="43"/>
      <c r="J279" s="43"/>
      <c r="K279" s="43"/>
      <c r="L279" s="43"/>
      <c r="M279" s="4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9" t="s">
        <v>866</v>
      </c>
      <c r="B280" s="67"/>
      <c r="C280" s="67"/>
      <c r="D280" s="67"/>
      <c r="E280" s="68"/>
      <c r="F280" s="92"/>
      <c r="G280" s="40"/>
      <c r="H280" s="41"/>
      <c r="I280" s="43"/>
      <c r="J280" s="43"/>
      <c r="K280" s="43"/>
      <c r="L280" s="43"/>
      <c r="M280" s="4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83" t="s">
        <v>391</v>
      </c>
      <c r="B281" s="67"/>
      <c r="C281" s="67"/>
      <c r="D281" s="67"/>
      <c r="E281" s="68"/>
      <c r="F281" s="92"/>
      <c r="G281" s="40"/>
      <c r="H281" s="41"/>
      <c r="I281" s="43"/>
      <c r="J281" s="43"/>
      <c r="K281" s="43"/>
      <c r="L281" s="43"/>
      <c r="M281" s="4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9" t="s">
        <v>867</v>
      </c>
      <c r="B282" s="67"/>
      <c r="C282" s="67"/>
      <c r="D282" s="67"/>
      <c r="E282" s="68"/>
      <c r="F282" s="92"/>
      <c r="G282" s="40"/>
      <c r="H282" s="41"/>
      <c r="I282" s="43"/>
      <c r="J282" s="43"/>
      <c r="K282" s="43"/>
      <c r="L282" s="43"/>
      <c r="M282" s="4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83" t="s">
        <v>393</v>
      </c>
      <c r="B283" s="67"/>
      <c r="C283" s="67"/>
      <c r="D283" s="67"/>
      <c r="E283" s="68"/>
      <c r="F283" s="92"/>
      <c r="G283" s="40"/>
      <c r="H283" s="41"/>
      <c r="I283" s="43"/>
      <c r="J283" s="43"/>
      <c r="K283" s="43"/>
      <c r="L283" s="43"/>
      <c r="M283" s="4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9" t="s">
        <v>868</v>
      </c>
      <c r="B284" s="67"/>
      <c r="C284" s="67"/>
      <c r="D284" s="67"/>
      <c r="E284" s="68"/>
      <c r="F284" s="92"/>
      <c r="G284" s="40"/>
      <c r="H284" s="41"/>
      <c r="I284" s="43"/>
      <c r="J284" s="43"/>
      <c r="K284" s="43"/>
      <c r="L284" s="43"/>
      <c r="M284" s="4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83" t="s">
        <v>395</v>
      </c>
      <c r="B285" s="67"/>
      <c r="C285" s="67"/>
      <c r="D285" s="67"/>
      <c r="E285" s="68"/>
      <c r="F285" s="92"/>
      <c r="G285" s="40"/>
      <c r="H285" s="41"/>
      <c r="I285" s="43"/>
      <c r="J285" s="43"/>
      <c r="K285" s="43"/>
      <c r="L285" s="43"/>
      <c r="M285" s="4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9" t="s">
        <v>869</v>
      </c>
      <c r="B286" s="67"/>
      <c r="C286" s="67"/>
      <c r="D286" s="67"/>
      <c r="E286" s="68"/>
      <c r="F286" s="92"/>
      <c r="G286" s="40"/>
      <c r="H286" s="41"/>
      <c r="I286" s="43"/>
      <c r="J286" s="43"/>
      <c r="K286" s="43"/>
      <c r="L286" s="43"/>
      <c r="M286" s="4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83" t="s">
        <v>397</v>
      </c>
      <c r="B287" s="67"/>
      <c r="C287" s="67"/>
      <c r="D287" s="67"/>
      <c r="E287" s="68"/>
      <c r="F287" s="92"/>
      <c r="G287" s="40"/>
      <c r="H287" s="41"/>
      <c r="I287" s="43"/>
      <c r="J287" s="43"/>
      <c r="K287" s="43"/>
      <c r="L287" s="43"/>
      <c r="M287" s="4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83" t="s">
        <v>398</v>
      </c>
      <c r="B288" s="67"/>
      <c r="C288" s="67"/>
      <c r="D288" s="67"/>
      <c r="E288" s="68"/>
      <c r="F288" s="92"/>
      <c r="G288" s="40"/>
      <c r="H288" s="41"/>
      <c r="I288" s="43"/>
      <c r="J288" s="43"/>
      <c r="K288" s="43"/>
      <c r="L288" s="43"/>
      <c r="M288" s="4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9" t="s">
        <v>870</v>
      </c>
      <c r="B289" s="67"/>
      <c r="C289" s="67"/>
      <c r="D289" s="67"/>
      <c r="E289" s="68"/>
      <c r="F289" s="92"/>
      <c r="G289" s="40"/>
      <c r="H289" s="41"/>
      <c r="I289" s="43"/>
      <c r="J289" s="43"/>
      <c r="K289" s="43"/>
      <c r="L289" s="43"/>
      <c r="M289" s="4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98" t="s">
        <v>400</v>
      </c>
      <c r="B290" s="71"/>
      <c r="C290" s="71"/>
      <c r="D290" s="71"/>
      <c r="E290" s="130"/>
      <c r="F290" s="104"/>
      <c r="G290" s="34"/>
      <c r="H290" s="35"/>
      <c r="I290" s="37"/>
      <c r="J290" s="37"/>
      <c r="K290" s="37"/>
      <c r="L290" s="37"/>
      <c r="M290" s="3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40"/>
      <c r="B291" s="67"/>
      <c r="C291" s="67"/>
      <c r="D291" s="67"/>
      <c r="E291" s="67"/>
      <c r="F291" s="67"/>
      <c r="G291" s="40"/>
      <c r="H291" s="40"/>
      <c r="I291" s="42"/>
      <c r="J291" s="42"/>
      <c r="K291" s="42"/>
      <c r="L291" s="42"/>
      <c r="M291" s="4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2" t="s">
        <v>871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49" t="s">
        <v>402</v>
      </c>
      <c r="B293" s="12"/>
      <c r="C293" s="50"/>
      <c r="D293" s="49" t="s">
        <v>73</v>
      </c>
      <c r="E293" s="12"/>
      <c r="F293" s="12"/>
      <c r="G293" s="12"/>
      <c r="H293" s="50"/>
      <c r="I293" s="51" t="s">
        <v>74</v>
      </c>
      <c r="J293" s="75" t="s">
        <v>75</v>
      </c>
      <c r="K293" s="51" t="s">
        <v>29</v>
      </c>
      <c r="L293" s="51" t="s">
        <v>28</v>
      </c>
      <c r="M293" s="51" t="s">
        <v>30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53" t="s">
        <v>403</v>
      </c>
      <c r="C294" s="54"/>
      <c r="D294" s="53" t="s">
        <v>160</v>
      </c>
      <c r="H294" s="54"/>
      <c r="I294" s="55" t="s">
        <v>77</v>
      </c>
      <c r="J294" s="108"/>
      <c r="K294" s="55"/>
      <c r="L294" s="55" t="s">
        <v>33</v>
      </c>
      <c r="M294" s="55" t="s">
        <v>34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5" t="s">
        <v>404</v>
      </c>
      <c r="B295" s="26"/>
      <c r="C295" s="27"/>
      <c r="D295" s="93"/>
      <c r="E295" s="26"/>
      <c r="F295" s="26"/>
      <c r="G295" s="26"/>
      <c r="H295" s="27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45" t="s">
        <v>405</v>
      </c>
      <c r="B296" s="34"/>
      <c r="C296" s="35"/>
      <c r="D296" s="98"/>
      <c r="E296" s="34"/>
      <c r="F296" s="34"/>
      <c r="G296" s="34"/>
      <c r="H296" s="35"/>
      <c r="I296" s="37"/>
      <c r="J296" s="37"/>
      <c r="K296" s="37"/>
      <c r="L296" s="37"/>
      <c r="M296" s="3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9" t="s">
        <v>351</v>
      </c>
      <c r="B297" s="40"/>
      <c r="C297" s="41"/>
      <c r="D297" s="83" t="s">
        <v>406</v>
      </c>
      <c r="E297" s="40"/>
      <c r="F297" s="40"/>
      <c r="G297" s="40"/>
      <c r="H297" s="41"/>
      <c r="I297" s="43"/>
      <c r="J297" s="86"/>
      <c r="K297" s="43">
        <v>3.0</v>
      </c>
      <c r="L297" s="128">
        <f>J297*K297/100</f>
        <v>0</v>
      </c>
      <c r="M297" s="4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9" t="s">
        <v>407</v>
      </c>
      <c r="B298" s="40"/>
      <c r="C298" s="41"/>
      <c r="D298" s="83" t="s">
        <v>408</v>
      </c>
      <c r="E298" s="40"/>
      <c r="F298" s="40"/>
      <c r="G298" s="40"/>
      <c r="H298" s="41"/>
      <c r="I298" s="43"/>
      <c r="J298" s="43"/>
      <c r="K298" s="43"/>
      <c r="L298" s="43"/>
      <c r="M298" s="4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83" t="s">
        <v>409</v>
      </c>
      <c r="B299" s="40"/>
      <c r="C299" s="41"/>
      <c r="D299" s="83" t="s">
        <v>410</v>
      </c>
      <c r="E299" s="40"/>
      <c r="F299" s="40"/>
      <c r="G299" s="40"/>
      <c r="H299" s="41"/>
      <c r="I299" s="43"/>
      <c r="J299" s="43"/>
      <c r="K299" s="43"/>
      <c r="L299" s="43"/>
      <c r="M299" s="4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83" t="s">
        <v>872</v>
      </c>
      <c r="B300" s="40"/>
      <c r="C300" s="41"/>
      <c r="D300" s="83" t="s">
        <v>354</v>
      </c>
      <c r="E300" s="40"/>
      <c r="F300" s="40"/>
      <c r="G300" s="40"/>
      <c r="H300" s="41"/>
      <c r="I300" s="43"/>
      <c r="J300" s="43"/>
      <c r="K300" s="43"/>
      <c r="L300" s="43"/>
      <c r="M300" s="4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83" t="s">
        <v>171</v>
      </c>
      <c r="B301" s="40"/>
      <c r="C301" s="41"/>
      <c r="D301" s="83" t="s">
        <v>364</v>
      </c>
      <c r="E301" s="40"/>
      <c r="F301" s="40"/>
      <c r="G301" s="40"/>
      <c r="H301" s="41"/>
      <c r="I301" s="43"/>
      <c r="J301" s="43"/>
      <c r="K301" s="43"/>
      <c r="L301" s="43"/>
      <c r="M301" s="4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83" t="s">
        <v>873</v>
      </c>
      <c r="B302" s="40"/>
      <c r="C302" s="41"/>
      <c r="D302" s="83" t="s">
        <v>874</v>
      </c>
      <c r="E302" s="40"/>
      <c r="F302" s="40"/>
      <c r="G302" s="40"/>
      <c r="H302" s="41"/>
      <c r="I302" s="43"/>
      <c r="J302" s="43"/>
      <c r="K302" s="43"/>
      <c r="L302" s="43"/>
      <c r="M302" s="4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83" t="s">
        <v>174</v>
      </c>
      <c r="B303" s="40"/>
      <c r="C303" s="41"/>
      <c r="D303" s="83" t="s">
        <v>875</v>
      </c>
      <c r="E303" s="40"/>
      <c r="F303" s="40"/>
      <c r="G303" s="40"/>
      <c r="H303" s="41"/>
      <c r="I303" s="43"/>
      <c r="J303" s="43"/>
      <c r="K303" s="43"/>
      <c r="L303" s="43"/>
      <c r="M303" s="4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83" t="s">
        <v>415</v>
      </c>
      <c r="B304" s="40"/>
      <c r="C304" s="41"/>
      <c r="D304" s="83" t="s">
        <v>876</v>
      </c>
      <c r="E304" s="40"/>
      <c r="F304" s="40"/>
      <c r="G304" s="40"/>
      <c r="H304" s="41"/>
      <c r="I304" s="43"/>
      <c r="J304" s="43"/>
      <c r="K304" s="43"/>
      <c r="L304" s="43"/>
      <c r="M304" s="4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83" t="s">
        <v>417</v>
      </c>
      <c r="B305" s="40"/>
      <c r="C305" s="41"/>
      <c r="D305" s="83" t="s">
        <v>877</v>
      </c>
      <c r="E305" s="40"/>
      <c r="F305" s="40"/>
      <c r="G305" s="40"/>
      <c r="H305" s="41"/>
      <c r="I305" s="43"/>
      <c r="J305" s="43"/>
      <c r="K305" s="43"/>
      <c r="L305" s="43"/>
      <c r="M305" s="4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92"/>
      <c r="B306" s="40"/>
      <c r="C306" s="41"/>
      <c r="D306" s="83" t="s">
        <v>878</v>
      </c>
      <c r="E306" s="40"/>
      <c r="F306" s="40"/>
      <c r="G306" s="40"/>
      <c r="H306" s="41"/>
      <c r="I306" s="43"/>
      <c r="J306" s="43"/>
      <c r="K306" s="43"/>
      <c r="L306" s="43"/>
      <c r="M306" s="4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92"/>
      <c r="B307" s="40"/>
      <c r="C307" s="41"/>
      <c r="D307" s="83" t="s">
        <v>879</v>
      </c>
      <c r="E307" s="40"/>
      <c r="F307" s="40"/>
      <c r="G307" s="40"/>
      <c r="H307" s="41"/>
      <c r="I307" s="43"/>
      <c r="J307" s="43"/>
      <c r="K307" s="43"/>
      <c r="L307" s="43"/>
      <c r="M307" s="4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3" t="s">
        <v>421</v>
      </c>
      <c r="B308" s="14"/>
      <c r="C308" s="14"/>
      <c r="D308" s="14"/>
      <c r="E308" s="14"/>
      <c r="F308" s="14"/>
      <c r="G308" s="14"/>
      <c r="H308" s="14"/>
      <c r="I308" s="15"/>
      <c r="J308" s="47"/>
      <c r="K308" s="121">
        <v>10.0</v>
      </c>
      <c r="L308" s="60">
        <f>L297+L270</f>
        <v>0</v>
      </c>
      <c r="M308" s="5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3" t="s">
        <v>422</v>
      </c>
      <c r="B309" s="14"/>
      <c r="C309" s="14"/>
      <c r="D309" s="14"/>
      <c r="E309" s="14"/>
      <c r="F309" s="14"/>
      <c r="G309" s="14"/>
      <c r="H309" s="14"/>
      <c r="I309" s="15"/>
      <c r="J309" s="47"/>
      <c r="K309" s="121">
        <v>100.0</v>
      </c>
      <c r="L309" s="60">
        <f>L308+L262+L235+L181+L128</f>
        <v>0</v>
      </c>
      <c r="M309" s="5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41" t="s">
        <v>423</v>
      </c>
      <c r="I310" s="54"/>
      <c r="J310" s="142"/>
      <c r="K310" s="55"/>
      <c r="L310" s="128">
        <f>L309/5</f>
        <v>0</v>
      </c>
      <c r="M310" s="4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0" t="s">
        <v>424</v>
      </c>
      <c r="B311" s="73"/>
      <c r="C311" s="73"/>
      <c r="D311" s="73"/>
      <c r="E311" s="73"/>
      <c r="F311" s="73"/>
      <c r="G311" s="73"/>
      <c r="H311" s="73"/>
      <c r="I311" s="74"/>
      <c r="J311" s="21"/>
      <c r="K311" s="140"/>
      <c r="L311" s="37"/>
      <c r="M311" s="3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43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43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43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43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43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43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43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48" t="s">
        <v>425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43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1" t="s">
        <v>426</v>
      </c>
      <c r="B321" s="12"/>
      <c r="C321" s="50"/>
      <c r="D321" s="11" t="s">
        <v>427</v>
      </c>
      <c r="E321" s="12"/>
      <c r="F321" s="12"/>
      <c r="G321" s="12"/>
      <c r="H321" s="12"/>
      <c r="I321" s="50"/>
      <c r="J321" s="51" t="s">
        <v>428</v>
      </c>
      <c r="K321" s="49" t="s">
        <v>428</v>
      </c>
      <c r="L321" s="144" t="s">
        <v>429</v>
      </c>
      <c r="M321" s="5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45"/>
      <c r="B322" s="1"/>
      <c r="C322" s="46"/>
      <c r="D322" s="145"/>
      <c r="E322" s="1"/>
      <c r="F322" s="113"/>
      <c r="G322" s="113"/>
      <c r="H322" s="113"/>
      <c r="I322" s="146"/>
      <c r="J322" s="55" t="s">
        <v>430</v>
      </c>
      <c r="K322" s="53" t="s">
        <v>431</v>
      </c>
      <c r="L322" s="16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47" t="s">
        <v>432</v>
      </c>
      <c r="B323" s="117"/>
      <c r="C323" s="118"/>
      <c r="D323" s="147"/>
      <c r="E323" s="117"/>
      <c r="F323" s="117"/>
      <c r="G323" s="117"/>
      <c r="H323" s="117"/>
      <c r="I323" s="148"/>
      <c r="J323" s="47"/>
      <c r="K323" s="13"/>
      <c r="L323" s="72"/>
      <c r="M323" s="7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9" t="s">
        <v>433</v>
      </c>
      <c r="B324" s="40"/>
      <c r="C324" s="41"/>
      <c r="D324" s="83" t="s">
        <v>434</v>
      </c>
      <c r="E324" s="40"/>
      <c r="F324" s="40"/>
      <c r="G324" s="40"/>
      <c r="H324" s="40"/>
      <c r="I324" s="146"/>
      <c r="J324" s="86"/>
      <c r="K324" s="149"/>
      <c r="L324" s="52"/>
      <c r="M324" s="146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9"/>
      <c r="B325" s="40"/>
      <c r="C325" s="41"/>
      <c r="D325" s="83" t="s">
        <v>435</v>
      </c>
      <c r="E325" s="40"/>
      <c r="F325" s="40"/>
      <c r="G325" s="40"/>
      <c r="H325" s="40"/>
      <c r="I325" s="146"/>
      <c r="J325" s="43"/>
      <c r="K325" s="52"/>
      <c r="L325" s="52"/>
      <c r="M325" s="14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9"/>
      <c r="B326" s="40"/>
      <c r="C326" s="41"/>
      <c r="D326" s="83" t="s">
        <v>436</v>
      </c>
      <c r="E326" s="40"/>
      <c r="F326" s="40"/>
      <c r="G326" s="40"/>
      <c r="H326" s="40"/>
      <c r="I326" s="146"/>
      <c r="J326" s="43"/>
      <c r="K326" s="52"/>
      <c r="L326" s="52"/>
      <c r="M326" s="14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9"/>
      <c r="B327" s="40"/>
      <c r="C327" s="41"/>
      <c r="D327" s="83" t="s">
        <v>437</v>
      </c>
      <c r="E327" s="40"/>
      <c r="F327" s="40"/>
      <c r="G327" s="40"/>
      <c r="H327" s="40"/>
      <c r="I327" s="146"/>
      <c r="J327" s="43"/>
      <c r="K327" s="52"/>
      <c r="L327" s="52"/>
      <c r="M327" s="14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9"/>
      <c r="B328" s="40"/>
      <c r="C328" s="41"/>
      <c r="D328" s="83" t="s">
        <v>438</v>
      </c>
      <c r="E328" s="40"/>
      <c r="F328" s="40"/>
      <c r="G328" s="40"/>
      <c r="H328" s="40"/>
      <c r="I328" s="146"/>
      <c r="J328" s="43"/>
      <c r="K328" s="52"/>
      <c r="L328" s="52"/>
      <c r="M328" s="14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9"/>
      <c r="B329" s="40"/>
      <c r="C329" s="41"/>
      <c r="D329" s="83" t="s">
        <v>439</v>
      </c>
      <c r="E329" s="40"/>
      <c r="F329" s="40"/>
      <c r="G329" s="40"/>
      <c r="H329" s="40"/>
      <c r="I329" s="146"/>
      <c r="J329" s="43"/>
      <c r="K329" s="52"/>
      <c r="L329" s="52"/>
      <c r="M329" s="14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9"/>
      <c r="B330" s="40"/>
      <c r="C330" s="41"/>
      <c r="D330" s="83" t="s">
        <v>440</v>
      </c>
      <c r="E330" s="40"/>
      <c r="F330" s="40"/>
      <c r="G330" s="40"/>
      <c r="H330" s="40"/>
      <c r="I330" s="146"/>
      <c r="J330" s="43"/>
      <c r="K330" s="52"/>
      <c r="L330" s="52"/>
      <c r="M330" s="14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9"/>
      <c r="B331" s="40"/>
      <c r="C331" s="41"/>
      <c r="D331" s="83" t="s">
        <v>441</v>
      </c>
      <c r="E331" s="40"/>
      <c r="F331" s="40"/>
      <c r="G331" s="40"/>
      <c r="H331" s="40"/>
      <c r="I331" s="146"/>
      <c r="J331" s="43"/>
      <c r="K331" s="52"/>
      <c r="L331" s="52"/>
      <c r="M331" s="14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9"/>
      <c r="B332" s="40"/>
      <c r="C332" s="41"/>
      <c r="D332" s="83" t="s">
        <v>880</v>
      </c>
      <c r="E332" s="40"/>
      <c r="F332" s="40"/>
      <c r="G332" s="40"/>
      <c r="H332" s="40"/>
      <c r="I332" s="146"/>
      <c r="J332" s="43"/>
      <c r="K332" s="52"/>
      <c r="L332" s="52"/>
      <c r="M332" s="146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5" t="s">
        <v>443</v>
      </c>
      <c r="B333" s="26"/>
      <c r="C333" s="27"/>
      <c r="D333" s="93" t="s">
        <v>434</v>
      </c>
      <c r="E333" s="26"/>
      <c r="F333" s="26"/>
      <c r="G333" s="26"/>
      <c r="H333" s="26"/>
      <c r="I333" s="151"/>
      <c r="J333" s="97"/>
      <c r="K333" s="153"/>
      <c r="L333" s="150"/>
      <c r="M333" s="15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9"/>
      <c r="B334" s="40"/>
      <c r="C334" s="41"/>
      <c r="D334" s="83" t="s">
        <v>444</v>
      </c>
      <c r="E334" s="40"/>
      <c r="F334" s="40"/>
      <c r="G334" s="40"/>
      <c r="H334" s="40"/>
      <c r="I334" s="146"/>
      <c r="J334" s="43"/>
      <c r="K334" s="52"/>
      <c r="L334" s="52"/>
      <c r="M334" s="14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9"/>
      <c r="B335" s="40"/>
      <c r="C335" s="41"/>
      <c r="D335" s="83" t="s">
        <v>445</v>
      </c>
      <c r="E335" s="40"/>
      <c r="F335" s="40"/>
      <c r="G335" s="40"/>
      <c r="H335" s="40"/>
      <c r="I335" s="146"/>
      <c r="J335" s="43"/>
      <c r="K335" s="52"/>
      <c r="L335" s="52"/>
      <c r="M335" s="14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9"/>
      <c r="B336" s="40"/>
      <c r="C336" s="41"/>
      <c r="D336" s="83" t="s">
        <v>446</v>
      </c>
      <c r="E336" s="40"/>
      <c r="F336" s="40"/>
      <c r="G336" s="40"/>
      <c r="H336" s="40"/>
      <c r="I336" s="146"/>
      <c r="J336" s="43"/>
      <c r="K336" s="52"/>
      <c r="L336" s="52"/>
      <c r="M336" s="14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9"/>
      <c r="B337" s="40"/>
      <c r="C337" s="41"/>
      <c r="D337" s="83" t="s">
        <v>447</v>
      </c>
      <c r="E337" s="40"/>
      <c r="F337" s="40"/>
      <c r="G337" s="40"/>
      <c r="H337" s="40"/>
      <c r="I337" s="146"/>
      <c r="J337" s="43"/>
      <c r="K337" s="52"/>
      <c r="L337" s="52"/>
      <c r="M337" s="14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9"/>
      <c r="B338" s="40"/>
      <c r="C338" s="41"/>
      <c r="D338" s="83" t="s">
        <v>448</v>
      </c>
      <c r="E338" s="40"/>
      <c r="F338" s="40"/>
      <c r="G338" s="40"/>
      <c r="H338" s="40"/>
      <c r="I338" s="146"/>
      <c r="J338" s="43"/>
      <c r="K338" s="52"/>
      <c r="L338" s="52"/>
      <c r="M338" s="14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9"/>
      <c r="B339" s="40"/>
      <c r="C339" s="41"/>
      <c r="D339" s="83" t="s">
        <v>449</v>
      </c>
      <c r="E339" s="40"/>
      <c r="F339" s="40"/>
      <c r="G339" s="40"/>
      <c r="H339" s="40"/>
      <c r="I339" s="146"/>
      <c r="J339" s="43"/>
      <c r="K339" s="52"/>
      <c r="L339" s="52"/>
      <c r="M339" s="14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9"/>
      <c r="B340" s="40"/>
      <c r="C340" s="41"/>
      <c r="D340" s="83" t="s">
        <v>450</v>
      </c>
      <c r="E340" s="40"/>
      <c r="F340" s="40"/>
      <c r="G340" s="40"/>
      <c r="H340" s="40"/>
      <c r="I340" s="146"/>
      <c r="J340" s="43"/>
      <c r="K340" s="52"/>
      <c r="L340" s="52"/>
      <c r="M340" s="14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45"/>
      <c r="B341" s="34"/>
      <c r="C341" s="35"/>
      <c r="D341" s="98" t="s">
        <v>451</v>
      </c>
      <c r="E341" s="34"/>
      <c r="F341" s="34"/>
      <c r="G341" s="34"/>
      <c r="H341" s="34"/>
      <c r="I341" s="152"/>
      <c r="J341" s="37"/>
      <c r="K341" s="76"/>
      <c r="L341" s="76"/>
      <c r="M341" s="15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54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43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48" t="s">
        <v>452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1" t="s">
        <v>426</v>
      </c>
      <c r="B348" s="12"/>
      <c r="C348" s="50"/>
      <c r="D348" s="11" t="s">
        <v>427</v>
      </c>
      <c r="E348" s="12"/>
      <c r="F348" s="12"/>
      <c r="G348" s="12"/>
      <c r="H348" s="12"/>
      <c r="I348" s="50"/>
      <c r="J348" s="51" t="s">
        <v>428</v>
      </c>
      <c r="K348" s="51" t="s">
        <v>428</v>
      </c>
      <c r="L348" s="144" t="s">
        <v>429</v>
      </c>
      <c r="M348" s="5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45"/>
      <c r="B349" s="1"/>
      <c r="C349" s="46"/>
      <c r="D349" s="145"/>
      <c r="E349" s="1"/>
      <c r="F349" s="1"/>
      <c r="G349" s="1"/>
      <c r="H349" s="113"/>
      <c r="I349" s="146"/>
      <c r="J349" s="55" t="s">
        <v>430</v>
      </c>
      <c r="K349" s="55" t="s">
        <v>431</v>
      </c>
      <c r="L349" s="16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3" t="s">
        <v>453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5"/>
      <c r="L350" s="16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9" t="s">
        <v>454</v>
      </c>
      <c r="B351" s="40"/>
      <c r="C351" s="41"/>
      <c r="D351" s="83" t="s">
        <v>434</v>
      </c>
      <c r="E351" s="40"/>
      <c r="F351" s="40"/>
      <c r="G351" s="40"/>
      <c r="H351" s="40"/>
      <c r="I351" s="146"/>
      <c r="J351" s="86"/>
      <c r="K351" s="149"/>
      <c r="L351" s="150"/>
      <c r="M351" s="15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9"/>
      <c r="B352" s="40"/>
      <c r="C352" s="41"/>
      <c r="D352" s="83" t="s">
        <v>455</v>
      </c>
      <c r="E352" s="40"/>
      <c r="F352" s="40"/>
      <c r="G352" s="40"/>
      <c r="H352" s="40"/>
      <c r="I352" s="146"/>
      <c r="J352" s="43"/>
      <c r="K352" s="52"/>
      <c r="L352" s="52"/>
      <c r="M352" s="14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9"/>
      <c r="B353" s="40"/>
      <c r="C353" s="41"/>
      <c r="D353" s="83" t="s">
        <v>456</v>
      </c>
      <c r="E353" s="40"/>
      <c r="F353" s="40"/>
      <c r="G353" s="40"/>
      <c r="H353" s="40"/>
      <c r="I353" s="146"/>
      <c r="J353" s="43"/>
      <c r="K353" s="52"/>
      <c r="L353" s="52"/>
      <c r="M353" s="14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9"/>
      <c r="B354" s="40"/>
      <c r="C354" s="41"/>
      <c r="D354" s="83" t="s">
        <v>457</v>
      </c>
      <c r="E354" s="40"/>
      <c r="F354" s="40"/>
      <c r="G354" s="40"/>
      <c r="H354" s="40"/>
      <c r="I354" s="146"/>
      <c r="J354" s="43"/>
      <c r="K354" s="52"/>
      <c r="L354" s="52"/>
      <c r="M354" s="14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9"/>
      <c r="B355" s="40"/>
      <c r="C355" s="41"/>
      <c r="D355" s="83" t="s">
        <v>458</v>
      </c>
      <c r="E355" s="40"/>
      <c r="F355" s="40"/>
      <c r="G355" s="40"/>
      <c r="H355" s="40"/>
      <c r="I355" s="146"/>
      <c r="J355" s="43"/>
      <c r="K355" s="52"/>
      <c r="L355" s="52"/>
      <c r="M355" s="14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9"/>
      <c r="B356" s="40"/>
      <c r="C356" s="41"/>
      <c r="D356" s="83" t="s">
        <v>459</v>
      </c>
      <c r="E356" s="40"/>
      <c r="F356" s="40"/>
      <c r="G356" s="40"/>
      <c r="H356" s="40"/>
      <c r="I356" s="146"/>
      <c r="J356" s="43"/>
      <c r="K356" s="52"/>
      <c r="L356" s="52"/>
      <c r="M356" s="14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9"/>
      <c r="B357" s="40"/>
      <c r="C357" s="41"/>
      <c r="D357" s="83" t="s">
        <v>460</v>
      </c>
      <c r="E357" s="40"/>
      <c r="F357" s="40"/>
      <c r="G357" s="40"/>
      <c r="H357" s="40"/>
      <c r="I357" s="146"/>
      <c r="J357" s="43"/>
      <c r="K357" s="52"/>
      <c r="L357" s="52"/>
      <c r="M357" s="14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9"/>
      <c r="B358" s="40"/>
      <c r="C358" s="41"/>
      <c r="D358" s="83" t="s">
        <v>461</v>
      </c>
      <c r="E358" s="40"/>
      <c r="F358" s="40"/>
      <c r="G358" s="40"/>
      <c r="H358" s="40"/>
      <c r="I358" s="146"/>
      <c r="J358" s="43"/>
      <c r="K358" s="52"/>
      <c r="L358" s="52"/>
      <c r="M358" s="14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9"/>
      <c r="B359" s="40"/>
      <c r="C359" s="41"/>
      <c r="D359" s="83" t="s">
        <v>462</v>
      </c>
      <c r="E359" s="40"/>
      <c r="F359" s="40"/>
      <c r="G359" s="40"/>
      <c r="H359" s="40"/>
      <c r="I359" s="146"/>
      <c r="J359" s="43"/>
      <c r="K359" s="52"/>
      <c r="L359" s="52"/>
      <c r="M359" s="14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9"/>
      <c r="B360" s="40"/>
      <c r="C360" s="41"/>
      <c r="D360" s="83" t="s">
        <v>463</v>
      </c>
      <c r="E360" s="40"/>
      <c r="F360" s="40"/>
      <c r="G360" s="40"/>
      <c r="H360" s="40"/>
      <c r="I360" s="146"/>
      <c r="J360" s="43"/>
      <c r="K360" s="52"/>
      <c r="L360" s="52"/>
      <c r="M360" s="14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9"/>
      <c r="B361" s="40"/>
      <c r="C361" s="41"/>
      <c r="D361" s="83" t="s">
        <v>881</v>
      </c>
      <c r="E361" s="40"/>
      <c r="F361" s="40"/>
      <c r="G361" s="40"/>
      <c r="H361" s="40"/>
      <c r="I361" s="146"/>
      <c r="J361" s="43"/>
      <c r="K361" s="52"/>
      <c r="L361" s="76"/>
      <c r="M361" s="15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5" t="s">
        <v>465</v>
      </c>
      <c r="B362" s="26"/>
      <c r="C362" s="27"/>
      <c r="D362" s="93" t="s">
        <v>434</v>
      </c>
      <c r="E362" s="26"/>
      <c r="F362" s="26"/>
      <c r="G362" s="26"/>
      <c r="H362" s="26"/>
      <c r="I362" s="151"/>
      <c r="J362" s="97"/>
      <c r="K362" s="153"/>
      <c r="L362" s="52"/>
      <c r="M362" s="14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9" t="s">
        <v>466</v>
      </c>
      <c r="B363" s="40"/>
      <c r="C363" s="41"/>
      <c r="D363" s="83" t="s">
        <v>467</v>
      </c>
      <c r="E363" s="40"/>
      <c r="F363" s="40"/>
      <c r="G363" s="40"/>
      <c r="H363" s="40"/>
      <c r="I363" s="146"/>
      <c r="J363" s="43"/>
      <c r="K363" s="52"/>
      <c r="L363" s="52"/>
      <c r="M363" s="14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9"/>
      <c r="B364" s="40"/>
      <c r="C364" s="41"/>
      <c r="D364" s="83" t="s">
        <v>468</v>
      </c>
      <c r="E364" s="40"/>
      <c r="F364" s="40"/>
      <c r="G364" s="40"/>
      <c r="H364" s="40"/>
      <c r="I364" s="146"/>
      <c r="J364" s="43"/>
      <c r="K364" s="52"/>
      <c r="L364" s="52"/>
      <c r="M364" s="14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9"/>
      <c r="B365" s="40"/>
      <c r="C365" s="41"/>
      <c r="D365" s="83" t="s">
        <v>469</v>
      </c>
      <c r="E365" s="40"/>
      <c r="F365" s="40"/>
      <c r="G365" s="40"/>
      <c r="H365" s="40"/>
      <c r="I365" s="146"/>
      <c r="J365" s="43"/>
      <c r="K365" s="52"/>
      <c r="L365" s="52"/>
      <c r="M365" s="14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9"/>
      <c r="B366" s="40"/>
      <c r="C366" s="41"/>
      <c r="D366" s="83" t="s">
        <v>470</v>
      </c>
      <c r="E366" s="40"/>
      <c r="F366" s="40"/>
      <c r="G366" s="40"/>
      <c r="H366" s="40"/>
      <c r="I366" s="146"/>
      <c r="J366" s="43"/>
      <c r="K366" s="52"/>
      <c r="L366" s="52"/>
      <c r="M366" s="14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45"/>
      <c r="B367" s="34"/>
      <c r="C367" s="35"/>
      <c r="D367" s="98" t="s">
        <v>471</v>
      </c>
      <c r="E367" s="34"/>
      <c r="F367" s="34"/>
      <c r="G367" s="34"/>
      <c r="H367" s="34"/>
      <c r="I367" s="152"/>
      <c r="J367" s="37"/>
      <c r="K367" s="76"/>
      <c r="L367" s="76"/>
      <c r="M367" s="15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54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54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54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54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54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54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54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54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54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48" t="s">
        <v>452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9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1" t="s">
        <v>426</v>
      </c>
      <c r="B379" s="12"/>
      <c r="C379" s="50"/>
      <c r="D379" s="11" t="s">
        <v>427</v>
      </c>
      <c r="E379" s="12"/>
      <c r="F379" s="12"/>
      <c r="G379" s="12"/>
      <c r="H379" s="12"/>
      <c r="I379" s="50"/>
      <c r="J379" s="51" t="s">
        <v>428</v>
      </c>
      <c r="K379" s="51" t="s">
        <v>428</v>
      </c>
      <c r="L379" s="144" t="s">
        <v>429</v>
      </c>
      <c r="M379" s="5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45"/>
      <c r="B380" s="1"/>
      <c r="C380" s="46"/>
      <c r="D380" s="145"/>
      <c r="E380" s="1"/>
      <c r="F380" s="1"/>
      <c r="G380" s="1"/>
      <c r="H380" s="113"/>
      <c r="I380" s="146"/>
      <c r="J380" s="55" t="s">
        <v>430</v>
      </c>
      <c r="K380" s="55" t="s">
        <v>431</v>
      </c>
      <c r="L380" s="16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3" t="s">
        <v>882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5"/>
      <c r="L381" s="16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9" t="s">
        <v>473</v>
      </c>
      <c r="B382" s="40"/>
      <c r="C382" s="41"/>
      <c r="D382" s="83" t="s">
        <v>434</v>
      </c>
      <c r="E382" s="40"/>
      <c r="F382" s="40"/>
      <c r="G382" s="40"/>
      <c r="H382" s="113"/>
      <c r="I382" s="146"/>
      <c r="J382" s="155"/>
      <c r="K382" s="156"/>
      <c r="L382" s="49"/>
      <c r="M382" s="15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9"/>
      <c r="B383" s="40"/>
      <c r="C383" s="41"/>
      <c r="D383" s="83" t="s">
        <v>474</v>
      </c>
      <c r="E383" s="40"/>
      <c r="F383" s="40"/>
      <c r="G383" s="40"/>
      <c r="H383" s="113"/>
      <c r="I383" s="146"/>
      <c r="J383" s="55"/>
      <c r="K383" s="53"/>
      <c r="L383" s="53"/>
      <c r="M383" s="14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9"/>
      <c r="B384" s="40"/>
      <c r="C384" s="41"/>
      <c r="D384" s="83" t="s">
        <v>475</v>
      </c>
      <c r="E384" s="40"/>
      <c r="F384" s="40"/>
      <c r="G384" s="40"/>
      <c r="H384" s="113"/>
      <c r="I384" s="146"/>
      <c r="J384" s="55"/>
      <c r="K384" s="53"/>
      <c r="L384" s="53"/>
      <c r="M384" s="14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9"/>
      <c r="B385" s="40"/>
      <c r="C385" s="41"/>
      <c r="D385" s="83" t="s">
        <v>476</v>
      </c>
      <c r="E385" s="40"/>
      <c r="F385" s="40"/>
      <c r="G385" s="40"/>
      <c r="H385" s="113"/>
      <c r="I385" s="146"/>
      <c r="J385" s="55"/>
      <c r="K385" s="53"/>
      <c r="L385" s="53"/>
      <c r="M385" s="14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9"/>
      <c r="B386" s="40"/>
      <c r="C386" s="41"/>
      <c r="D386" s="83" t="s">
        <v>477</v>
      </c>
      <c r="E386" s="40"/>
      <c r="F386" s="40"/>
      <c r="G386" s="40"/>
      <c r="H386" s="113"/>
      <c r="I386" s="146"/>
      <c r="J386" s="55"/>
      <c r="K386" s="53"/>
      <c r="L386" s="53"/>
      <c r="M386" s="14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9"/>
      <c r="B387" s="40"/>
      <c r="C387" s="41"/>
      <c r="D387" s="83" t="s">
        <v>478</v>
      </c>
      <c r="E387" s="40"/>
      <c r="F387" s="40"/>
      <c r="G387" s="40"/>
      <c r="H387" s="113"/>
      <c r="I387" s="146"/>
      <c r="J387" s="55"/>
      <c r="K387" s="53"/>
      <c r="L387" s="53"/>
      <c r="M387" s="14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9"/>
      <c r="B388" s="40"/>
      <c r="C388" s="41"/>
      <c r="D388" s="83" t="s">
        <v>479</v>
      </c>
      <c r="E388" s="40"/>
      <c r="F388" s="40"/>
      <c r="G388" s="40"/>
      <c r="H388" s="113"/>
      <c r="I388" s="146"/>
      <c r="J388" s="55"/>
      <c r="K388" s="53"/>
      <c r="L388" s="139"/>
      <c r="M388" s="15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3" t="s">
        <v>480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9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39" t="s">
        <v>481</v>
      </c>
      <c r="B390" s="40"/>
      <c r="C390" s="41"/>
      <c r="D390" s="83" t="s">
        <v>434</v>
      </c>
      <c r="E390" s="40"/>
      <c r="F390" s="40"/>
      <c r="G390" s="40"/>
      <c r="H390" s="40"/>
      <c r="I390" s="146"/>
      <c r="J390" s="86"/>
      <c r="K390" s="149"/>
      <c r="L390" s="52"/>
      <c r="M390" s="14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9"/>
      <c r="B391" s="40"/>
      <c r="C391" s="41"/>
      <c r="D391" s="83" t="s">
        <v>482</v>
      </c>
      <c r="E391" s="40"/>
      <c r="F391" s="40"/>
      <c r="G391" s="40"/>
      <c r="H391" s="40"/>
      <c r="I391" s="146"/>
      <c r="J391" s="43"/>
      <c r="K391" s="52"/>
      <c r="L391" s="52"/>
      <c r="M391" s="14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9"/>
      <c r="B392" s="40"/>
      <c r="C392" s="41"/>
      <c r="D392" s="83" t="s">
        <v>483</v>
      </c>
      <c r="E392" s="40"/>
      <c r="F392" s="40"/>
      <c r="G392" s="40"/>
      <c r="H392" s="40"/>
      <c r="I392" s="146"/>
      <c r="J392" s="43"/>
      <c r="K392" s="52"/>
      <c r="L392" s="52"/>
      <c r="M392" s="14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9"/>
      <c r="B393" s="40"/>
      <c r="C393" s="41"/>
      <c r="D393" s="83" t="s">
        <v>484</v>
      </c>
      <c r="E393" s="40"/>
      <c r="F393" s="40"/>
      <c r="G393" s="40"/>
      <c r="H393" s="40"/>
      <c r="I393" s="146"/>
      <c r="J393" s="43"/>
      <c r="K393" s="52"/>
      <c r="L393" s="52"/>
      <c r="M393" s="14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9"/>
      <c r="B394" s="40"/>
      <c r="C394" s="41"/>
      <c r="D394" s="83" t="s">
        <v>485</v>
      </c>
      <c r="E394" s="40"/>
      <c r="F394" s="40"/>
      <c r="G394" s="40"/>
      <c r="H394" s="40"/>
      <c r="I394" s="146"/>
      <c r="J394" s="43"/>
      <c r="K394" s="52"/>
      <c r="L394" s="52"/>
      <c r="M394" s="14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9"/>
      <c r="B395" s="40"/>
      <c r="C395" s="41"/>
      <c r="D395" s="83" t="s">
        <v>486</v>
      </c>
      <c r="E395" s="40"/>
      <c r="F395" s="40"/>
      <c r="G395" s="40"/>
      <c r="H395" s="40"/>
      <c r="I395" s="146"/>
      <c r="J395" s="43"/>
      <c r="K395" s="52"/>
      <c r="L395" s="52"/>
      <c r="M395" s="14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9"/>
      <c r="B396" s="40"/>
      <c r="C396" s="41"/>
      <c r="D396" s="83" t="s">
        <v>487</v>
      </c>
      <c r="E396" s="40"/>
      <c r="F396" s="40"/>
      <c r="G396" s="40"/>
      <c r="H396" s="40"/>
      <c r="I396" s="146"/>
      <c r="J396" s="43"/>
      <c r="K396" s="52"/>
      <c r="L396" s="52"/>
      <c r="M396" s="14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9"/>
      <c r="B397" s="40"/>
      <c r="C397" s="41"/>
      <c r="D397" s="83" t="s">
        <v>488</v>
      </c>
      <c r="E397" s="40"/>
      <c r="F397" s="40"/>
      <c r="G397" s="40"/>
      <c r="H397" s="40"/>
      <c r="I397" s="146"/>
      <c r="J397" s="43"/>
      <c r="K397" s="52"/>
      <c r="L397" s="52"/>
      <c r="M397" s="14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9"/>
      <c r="B398" s="40"/>
      <c r="C398" s="41"/>
      <c r="D398" s="83" t="s">
        <v>489</v>
      </c>
      <c r="E398" s="40"/>
      <c r="F398" s="40"/>
      <c r="G398" s="40"/>
      <c r="H398" s="40"/>
      <c r="I398" s="146"/>
      <c r="J398" s="43"/>
      <c r="K398" s="52"/>
      <c r="L398" s="52"/>
      <c r="M398" s="14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45"/>
      <c r="B399" s="34"/>
      <c r="C399" s="35"/>
      <c r="D399" s="98" t="s">
        <v>883</v>
      </c>
      <c r="E399" s="34"/>
      <c r="F399" s="34"/>
      <c r="G399" s="34"/>
      <c r="H399" s="34"/>
      <c r="I399" s="152"/>
      <c r="J399" s="37"/>
      <c r="K399" s="76"/>
      <c r="L399" s="76"/>
      <c r="M399" s="15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5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43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48" t="s">
        <v>452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59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1" t="s">
        <v>426</v>
      </c>
      <c r="B407" s="12"/>
      <c r="C407" s="50"/>
      <c r="D407" s="11" t="s">
        <v>427</v>
      </c>
      <c r="E407" s="12"/>
      <c r="F407" s="12"/>
      <c r="G407" s="12"/>
      <c r="H407" s="12"/>
      <c r="I407" s="50"/>
      <c r="J407" s="51" t="s">
        <v>428</v>
      </c>
      <c r="K407" s="51" t="s">
        <v>428</v>
      </c>
      <c r="L407" s="144" t="s">
        <v>429</v>
      </c>
      <c r="M407" s="5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45"/>
      <c r="B408" s="1"/>
      <c r="C408" s="46"/>
      <c r="D408" s="145"/>
      <c r="E408" s="1"/>
      <c r="F408" s="1"/>
      <c r="G408" s="1"/>
      <c r="H408" s="113"/>
      <c r="I408" s="146"/>
      <c r="J408" s="55" t="s">
        <v>430</v>
      </c>
      <c r="K408" s="55" t="s">
        <v>431</v>
      </c>
      <c r="L408" s="16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47" t="s">
        <v>491</v>
      </c>
      <c r="B409" s="117"/>
      <c r="C409" s="118"/>
      <c r="D409" s="147"/>
      <c r="E409" s="117"/>
      <c r="F409" s="117"/>
      <c r="G409" s="117"/>
      <c r="H409" s="117"/>
      <c r="I409" s="148"/>
      <c r="J409" s="47"/>
      <c r="K409" s="47"/>
      <c r="L409" s="16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9" t="s">
        <v>492</v>
      </c>
      <c r="B410" s="40"/>
      <c r="C410" s="41"/>
      <c r="D410" s="83" t="s">
        <v>434</v>
      </c>
      <c r="E410" s="40"/>
      <c r="F410" s="40"/>
      <c r="G410" s="40"/>
      <c r="H410" s="113"/>
      <c r="I410" s="146"/>
      <c r="J410" s="155"/>
      <c r="K410" s="156"/>
      <c r="L410" s="49"/>
      <c r="M410" s="15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9"/>
      <c r="B411" s="40"/>
      <c r="C411" s="41"/>
      <c r="D411" s="83" t="s">
        <v>493</v>
      </c>
      <c r="E411" s="40"/>
      <c r="F411" s="40"/>
      <c r="G411" s="40"/>
      <c r="H411" s="113"/>
      <c r="I411" s="146"/>
      <c r="J411" s="55"/>
      <c r="K411" s="53"/>
      <c r="L411" s="53"/>
      <c r="M411" s="14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9"/>
      <c r="B412" s="40"/>
      <c r="C412" s="41"/>
      <c r="D412" s="83" t="s">
        <v>494</v>
      </c>
      <c r="E412" s="40"/>
      <c r="F412" s="40"/>
      <c r="G412" s="40"/>
      <c r="H412" s="113"/>
      <c r="I412" s="146"/>
      <c r="J412" s="55"/>
      <c r="K412" s="53"/>
      <c r="L412" s="53"/>
      <c r="M412" s="14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9"/>
      <c r="B413" s="40"/>
      <c r="C413" s="41"/>
      <c r="D413" s="83" t="s">
        <v>495</v>
      </c>
      <c r="E413" s="40"/>
      <c r="F413" s="40"/>
      <c r="G413" s="40"/>
      <c r="H413" s="113"/>
      <c r="I413" s="146"/>
      <c r="J413" s="55"/>
      <c r="K413" s="53"/>
      <c r="L413" s="53"/>
      <c r="M413" s="14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9"/>
      <c r="B414" s="40"/>
      <c r="C414" s="41"/>
      <c r="D414" s="83" t="s">
        <v>496</v>
      </c>
      <c r="E414" s="40"/>
      <c r="F414" s="40"/>
      <c r="G414" s="40"/>
      <c r="H414" s="113"/>
      <c r="I414" s="146"/>
      <c r="J414" s="55"/>
      <c r="K414" s="53"/>
      <c r="L414" s="53"/>
      <c r="M414" s="14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9"/>
      <c r="B415" s="40"/>
      <c r="C415" s="41"/>
      <c r="D415" s="83" t="s">
        <v>497</v>
      </c>
      <c r="E415" s="40"/>
      <c r="F415" s="40"/>
      <c r="G415" s="40"/>
      <c r="H415" s="113"/>
      <c r="I415" s="146"/>
      <c r="J415" s="55"/>
      <c r="K415" s="53"/>
      <c r="L415" s="53"/>
      <c r="M415" s="14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9"/>
      <c r="B416" s="40"/>
      <c r="C416" s="41"/>
      <c r="D416" s="83" t="s">
        <v>498</v>
      </c>
      <c r="E416" s="40"/>
      <c r="F416" s="40"/>
      <c r="G416" s="40"/>
      <c r="H416" s="113"/>
      <c r="I416" s="146"/>
      <c r="J416" s="55"/>
      <c r="K416" s="53"/>
      <c r="L416" s="53"/>
      <c r="M416" s="14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5" t="s">
        <v>499</v>
      </c>
      <c r="B417" s="26"/>
      <c r="C417" s="27"/>
      <c r="D417" s="93" t="s">
        <v>434</v>
      </c>
      <c r="E417" s="26"/>
      <c r="F417" s="26"/>
      <c r="G417" s="26"/>
      <c r="H417" s="26"/>
      <c r="I417" s="151"/>
      <c r="J417" s="97"/>
      <c r="K417" s="153"/>
      <c r="L417" s="150"/>
      <c r="M417" s="15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9"/>
      <c r="B418" s="40"/>
      <c r="C418" s="41"/>
      <c r="D418" s="83" t="s">
        <v>500</v>
      </c>
      <c r="E418" s="40"/>
      <c r="F418" s="40"/>
      <c r="G418" s="40"/>
      <c r="H418" s="40"/>
      <c r="I418" s="146"/>
      <c r="J418" s="43"/>
      <c r="K418" s="52"/>
      <c r="L418" s="52"/>
      <c r="M418" s="14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9"/>
      <c r="B419" s="40"/>
      <c r="C419" s="41"/>
      <c r="D419" s="83" t="s">
        <v>884</v>
      </c>
      <c r="E419" s="40"/>
      <c r="F419" s="40"/>
      <c r="G419" s="40"/>
      <c r="H419" s="40"/>
      <c r="I419" s="146"/>
      <c r="J419" s="43"/>
      <c r="K419" s="52"/>
      <c r="L419" s="52"/>
      <c r="M419" s="14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9"/>
      <c r="B420" s="84"/>
      <c r="C420" s="110"/>
      <c r="D420" s="85" t="s">
        <v>502</v>
      </c>
      <c r="E420" s="84"/>
      <c r="F420" s="84"/>
      <c r="G420" s="84"/>
      <c r="H420" s="40"/>
      <c r="I420" s="146"/>
      <c r="J420" s="43"/>
      <c r="K420" s="52"/>
      <c r="L420" s="52"/>
      <c r="M420" s="14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9"/>
      <c r="B421" s="40"/>
      <c r="C421" s="41"/>
      <c r="D421" s="83" t="s">
        <v>503</v>
      </c>
      <c r="E421" s="40"/>
      <c r="F421" s="40"/>
      <c r="G421" s="40"/>
      <c r="H421" s="40"/>
      <c r="I421" s="146"/>
      <c r="J421" s="43"/>
      <c r="K421" s="52"/>
      <c r="L421" s="52"/>
      <c r="M421" s="14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9"/>
      <c r="B422" s="40"/>
      <c r="C422" s="41"/>
      <c r="D422" s="83" t="s">
        <v>504</v>
      </c>
      <c r="E422" s="40"/>
      <c r="F422" s="40"/>
      <c r="G422" s="40"/>
      <c r="H422" s="40"/>
      <c r="I422" s="146"/>
      <c r="J422" s="43"/>
      <c r="K422" s="52"/>
      <c r="L422" s="52"/>
      <c r="M422" s="14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9"/>
      <c r="B423" s="40"/>
      <c r="C423" s="41"/>
      <c r="D423" s="83" t="s">
        <v>505</v>
      </c>
      <c r="E423" s="40"/>
      <c r="F423" s="40"/>
      <c r="G423" s="40"/>
      <c r="H423" s="40"/>
      <c r="I423" s="146"/>
      <c r="J423" s="43"/>
      <c r="K423" s="52"/>
      <c r="L423" s="52"/>
      <c r="M423" s="14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9"/>
      <c r="B424" s="40"/>
      <c r="C424" s="41"/>
      <c r="D424" s="83" t="s">
        <v>506</v>
      </c>
      <c r="E424" s="40"/>
      <c r="F424" s="40"/>
      <c r="G424" s="40"/>
      <c r="H424" s="40"/>
      <c r="I424" s="146"/>
      <c r="J424" s="43"/>
      <c r="K424" s="52"/>
      <c r="L424" s="52"/>
      <c r="M424" s="14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9"/>
      <c r="B425" s="40"/>
      <c r="C425" s="41"/>
      <c r="D425" s="83" t="s">
        <v>507</v>
      </c>
      <c r="E425" s="40"/>
      <c r="F425" s="40"/>
      <c r="G425" s="40"/>
      <c r="H425" s="40"/>
      <c r="I425" s="146"/>
      <c r="J425" s="43"/>
      <c r="K425" s="52"/>
      <c r="L425" s="52"/>
      <c r="M425" s="14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45"/>
      <c r="B426" s="34"/>
      <c r="C426" s="35"/>
      <c r="D426" s="98" t="s">
        <v>885</v>
      </c>
      <c r="E426" s="34"/>
      <c r="F426" s="34"/>
      <c r="G426" s="34"/>
      <c r="H426" s="34"/>
      <c r="I426" s="152"/>
      <c r="J426" s="37"/>
      <c r="K426" s="76"/>
      <c r="L426" s="76"/>
      <c r="M426" s="15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54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54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54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54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54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54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5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5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48" t="s">
        <v>452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59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1" t="s">
        <v>426</v>
      </c>
      <c r="B437" s="12"/>
      <c r="C437" s="50"/>
      <c r="D437" s="11" t="s">
        <v>427</v>
      </c>
      <c r="E437" s="12"/>
      <c r="F437" s="12"/>
      <c r="G437" s="12"/>
      <c r="H437" s="12"/>
      <c r="I437" s="50"/>
      <c r="J437" s="51" t="s">
        <v>428</v>
      </c>
      <c r="K437" s="51" t="s">
        <v>428</v>
      </c>
      <c r="L437" s="144" t="s">
        <v>429</v>
      </c>
      <c r="M437" s="5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45"/>
      <c r="B438" s="1"/>
      <c r="C438" s="46"/>
      <c r="D438" s="145"/>
      <c r="E438" s="1"/>
      <c r="F438" s="1"/>
      <c r="G438" s="1"/>
      <c r="H438" s="113"/>
      <c r="I438" s="146"/>
      <c r="J438" s="55" t="s">
        <v>430</v>
      </c>
      <c r="K438" s="55" t="s">
        <v>431</v>
      </c>
      <c r="L438" s="16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3" t="s">
        <v>491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5"/>
      <c r="L439" s="16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9" t="s">
        <v>509</v>
      </c>
      <c r="B440" s="40"/>
      <c r="C440" s="41"/>
      <c r="D440" s="83" t="s">
        <v>434</v>
      </c>
      <c r="E440" s="40"/>
      <c r="F440" s="40"/>
      <c r="G440" s="40"/>
      <c r="H440" s="40"/>
      <c r="I440" s="146"/>
      <c r="J440" s="86"/>
      <c r="K440" s="149"/>
      <c r="L440" s="150"/>
      <c r="M440" s="15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9"/>
      <c r="B441" s="40"/>
      <c r="C441" s="41"/>
      <c r="D441" s="83" t="s">
        <v>510</v>
      </c>
      <c r="E441" s="40"/>
      <c r="F441" s="40"/>
      <c r="G441" s="40"/>
      <c r="H441" s="40"/>
      <c r="I441" s="146"/>
      <c r="J441" s="43"/>
      <c r="K441" s="52"/>
      <c r="L441" s="52"/>
      <c r="M441" s="14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9"/>
      <c r="B442" s="40"/>
      <c r="C442" s="41"/>
      <c r="D442" s="83" t="s">
        <v>511</v>
      </c>
      <c r="E442" s="40"/>
      <c r="F442" s="40"/>
      <c r="G442" s="40"/>
      <c r="H442" s="40"/>
      <c r="I442" s="146"/>
      <c r="J442" s="43"/>
      <c r="K442" s="52"/>
      <c r="L442" s="52"/>
      <c r="M442" s="14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9"/>
      <c r="B443" s="40"/>
      <c r="C443" s="41"/>
      <c r="D443" s="83" t="s">
        <v>512</v>
      </c>
      <c r="E443" s="40"/>
      <c r="F443" s="40"/>
      <c r="G443" s="40"/>
      <c r="H443" s="40"/>
      <c r="I443" s="146"/>
      <c r="J443" s="43"/>
      <c r="K443" s="52"/>
      <c r="L443" s="52"/>
      <c r="M443" s="14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9"/>
      <c r="B444" s="40"/>
      <c r="C444" s="41"/>
      <c r="D444" s="83" t="s">
        <v>513</v>
      </c>
      <c r="E444" s="40"/>
      <c r="F444" s="40"/>
      <c r="G444" s="40"/>
      <c r="H444" s="40"/>
      <c r="I444" s="146"/>
      <c r="J444" s="43"/>
      <c r="K444" s="52"/>
      <c r="L444" s="52"/>
      <c r="M444" s="14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9"/>
      <c r="B445" s="40"/>
      <c r="C445" s="41"/>
      <c r="D445" s="83" t="s">
        <v>514</v>
      </c>
      <c r="E445" s="40"/>
      <c r="F445" s="40"/>
      <c r="G445" s="40"/>
      <c r="H445" s="40"/>
      <c r="I445" s="146"/>
      <c r="J445" s="43"/>
      <c r="K445" s="52"/>
      <c r="L445" s="52"/>
      <c r="M445" s="14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9"/>
      <c r="B446" s="40"/>
      <c r="C446" s="41"/>
      <c r="D446" s="83" t="s">
        <v>515</v>
      </c>
      <c r="E446" s="40"/>
      <c r="F446" s="40"/>
      <c r="G446" s="40"/>
      <c r="H446" s="40"/>
      <c r="I446" s="146"/>
      <c r="J446" s="43"/>
      <c r="K446" s="52"/>
      <c r="L446" s="52"/>
      <c r="M446" s="14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9"/>
      <c r="B447" s="40"/>
      <c r="C447" s="41"/>
      <c r="D447" s="83" t="s">
        <v>886</v>
      </c>
      <c r="E447" s="40"/>
      <c r="F447" s="40"/>
      <c r="G447" s="40"/>
      <c r="H447" s="40"/>
      <c r="I447" s="146"/>
      <c r="J447" s="43"/>
      <c r="K447" s="52"/>
      <c r="L447" s="52"/>
      <c r="M447" s="14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9"/>
      <c r="B448" s="84"/>
      <c r="C448" s="110"/>
      <c r="D448" s="85" t="s">
        <v>517</v>
      </c>
      <c r="E448" s="84"/>
      <c r="F448" s="84"/>
      <c r="G448" s="84"/>
      <c r="H448" s="40"/>
      <c r="I448" s="146"/>
      <c r="J448" s="43"/>
      <c r="K448" s="52"/>
      <c r="L448" s="52"/>
      <c r="M448" s="14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9"/>
      <c r="B449" s="40"/>
      <c r="C449" s="41"/>
      <c r="D449" s="83" t="s">
        <v>518</v>
      </c>
      <c r="E449" s="40"/>
      <c r="F449" s="40"/>
      <c r="G449" s="40"/>
      <c r="H449" s="40"/>
      <c r="I449" s="146"/>
      <c r="J449" s="43"/>
      <c r="K449" s="52"/>
      <c r="L449" s="52"/>
      <c r="M449" s="14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9"/>
      <c r="B450" s="40"/>
      <c r="C450" s="41"/>
      <c r="D450" s="83" t="s">
        <v>887</v>
      </c>
      <c r="E450" s="40"/>
      <c r="F450" s="40"/>
      <c r="G450" s="40"/>
      <c r="H450" s="40"/>
      <c r="I450" s="146"/>
      <c r="J450" s="43"/>
      <c r="K450" s="52"/>
      <c r="L450" s="76"/>
      <c r="M450" s="15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5" t="s">
        <v>520</v>
      </c>
      <c r="B451" s="26"/>
      <c r="C451" s="27"/>
      <c r="D451" s="93" t="s">
        <v>434</v>
      </c>
      <c r="E451" s="26"/>
      <c r="F451" s="26"/>
      <c r="G451" s="26"/>
      <c r="H451" s="26"/>
      <c r="I451" s="151"/>
      <c r="J451" s="97"/>
      <c r="K451" s="153"/>
      <c r="L451" s="52"/>
      <c r="M451" s="14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9"/>
      <c r="B452" s="40"/>
      <c r="C452" s="41"/>
      <c r="D452" s="83" t="s">
        <v>521</v>
      </c>
      <c r="E452" s="40"/>
      <c r="F452" s="40"/>
      <c r="G452" s="40"/>
      <c r="H452" s="40"/>
      <c r="I452" s="146"/>
      <c r="J452" s="43"/>
      <c r="K452" s="52"/>
      <c r="L452" s="52"/>
      <c r="M452" s="14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9"/>
      <c r="B453" s="40"/>
      <c r="C453" s="41"/>
      <c r="D453" s="83" t="s">
        <v>522</v>
      </c>
      <c r="E453" s="40"/>
      <c r="F453" s="40"/>
      <c r="G453" s="40"/>
      <c r="H453" s="40"/>
      <c r="I453" s="146"/>
      <c r="J453" s="43"/>
      <c r="K453" s="52"/>
      <c r="L453" s="52"/>
      <c r="M453" s="14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9"/>
      <c r="B454" s="40"/>
      <c r="C454" s="41"/>
      <c r="D454" s="83" t="s">
        <v>523</v>
      </c>
      <c r="E454" s="40"/>
      <c r="F454" s="40"/>
      <c r="G454" s="40"/>
      <c r="H454" s="40"/>
      <c r="I454" s="146"/>
      <c r="J454" s="43"/>
      <c r="K454" s="52"/>
      <c r="L454" s="52"/>
      <c r="M454" s="14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9"/>
      <c r="B455" s="40"/>
      <c r="C455" s="41"/>
      <c r="D455" s="83" t="s">
        <v>524</v>
      </c>
      <c r="E455" s="40"/>
      <c r="F455" s="40"/>
      <c r="G455" s="40"/>
      <c r="H455" s="40"/>
      <c r="I455" s="146"/>
      <c r="J455" s="43"/>
      <c r="K455" s="52"/>
      <c r="L455" s="52"/>
      <c r="M455" s="14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9"/>
      <c r="B456" s="40"/>
      <c r="C456" s="41"/>
      <c r="D456" s="83" t="s">
        <v>525</v>
      </c>
      <c r="E456" s="40"/>
      <c r="F456" s="40"/>
      <c r="G456" s="40"/>
      <c r="H456" s="40"/>
      <c r="I456" s="146"/>
      <c r="J456" s="43"/>
      <c r="K456" s="52"/>
      <c r="L456" s="52"/>
      <c r="M456" s="14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9"/>
      <c r="B457" s="40"/>
      <c r="C457" s="41"/>
      <c r="D457" s="83" t="s">
        <v>526</v>
      </c>
      <c r="E457" s="40"/>
      <c r="F457" s="40"/>
      <c r="G457" s="40"/>
      <c r="H457" s="40"/>
      <c r="I457" s="146"/>
      <c r="J457" s="43"/>
      <c r="K457" s="52"/>
      <c r="L457" s="52"/>
      <c r="M457" s="14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9"/>
      <c r="B458" s="40"/>
      <c r="C458" s="41"/>
      <c r="D458" s="83" t="s">
        <v>527</v>
      </c>
      <c r="E458" s="40"/>
      <c r="F458" s="40"/>
      <c r="G458" s="40"/>
      <c r="H458" s="40"/>
      <c r="I458" s="146"/>
      <c r="J458" s="43"/>
      <c r="K458" s="52"/>
      <c r="L458" s="52"/>
      <c r="M458" s="14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9"/>
      <c r="B459" s="40"/>
      <c r="C459" s="41"/>
      <c r="D459" s="83" t="s">
        <v>528</v>
      </c>
      <c r="E459" s="40"/>
      <c r="F459" s="40"/>
      <c r="G459" s="40"/>
      <c r="H459" s="40"/>
      <c r="I459" s="146"/>
      <c r="J459" s="43"/>
      <c r="K459" s="52"/>
      <c r="L459" s="52"/>
      <c r="M459" s="14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45"/>
      <c r="B460" s="34"/>
      <c r="C460" s="35"/>
      <c r="D460" s="98" t="s">
        <v>529</v>
      </c>
      <c r="E460" s="34"/>
      <c r="F460" s="34"/>
      <c r="G460" s="34"/>
      <c r="H460" s="34"/>
      <c r="I460" s="152"/>
      <c r="J460" s="37"/>
      <c r="K460" s="76"/>
      <c r="L460" s="76"/>
      <c r="M460" s="15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48" t="s">
        <v>530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11" t="s">
        <v>531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11" t="s">
        <v>532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11" t="s">
        <v>533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11" t="s">
        <v>534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48" t="s">
        <v>535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46"/>
      <c r="C469" s="11" t="s">
        <v>426</v>
      </c>
      <c r="D469" s="12"/>
      <c r="E469" s="12"/>
      <c r="F469" s="12"/>
      <c r="G469" s="50"/>
      <c r="H469" s="160" t="s">
        <v>536</v>
      </c>
      <c r="I469" s="14"/>
      <c r="J469" s="14"/>
      <c r="K469" s="15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46"/>
      <c r="C470" s="145"/>
      <c r="D470" s="1"/>
      <c r="E470" s="1"/>
      <c r="F470" s="1"/>
      <c r="G470" s="46"/>
      <c r="H470" s="160" t="s">
        <v>428</v>
      </c>
      <c r="I470" s="47" t="s">
        <v>428</v>
      </c>
      <c r="J470" s="47" t="s">
        <v>537</v>
      </c>
      <c r="K470" s="47" t="s">
        <v>28</v>
      </c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46"/>
      <c r="C471" s="161"/>
      <c r="D471" s="158"/>
      <c r="E471" s="158"/>
      <c r="F471" s="158"/>
      <c r="G471" s="162"/>
      <c r="H471" s="160" t="s">
        <v>430</v>
      </c>
      <c r="I471" s="47" t="s">
        <v>431</v>
      </c>
      <c r="J471" s="47" t="s">
        <v>538</v>
      </c>
      <c r="K471" s="47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84"/>
      <c r="B472" s="110"/>
      <c r="C472" s="163" t="s">
        <v>539</v>
      </c>
      <c r="D472" s="164"/>
      <c r="E472" s="164"/>
      <c r="F472" s="164"/>
      <c r="G472" s="165"/>
      <c r="H472" s="166" t="str">
        <f t="shared" ref="H472:I472" si="1">J324</f>
        <v/>
      </c>
      <c r="I472" s="167" t="str">
        <f t="shared" si="1"/>
        <v/>
      </c>
      <c r="J472" s="167">
        <f t="shared" ref="J472:J481" si="3">I472-H472</f>
        <v>0</v>
      </c>
      <c r="K472" s="167" t="str">
        <f t="shared" ref="K472:K481" si="4">IF(J472&gt;-0.99,"3",IF(J472&gt;-1.99,"2",IF(J472&gt;-2.99,"1",IF(J472&gt;-3.99,"0"))))</f>
        <v>3</v>
      </c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84"/>
      <c r="B473" s="110"/>
      <c r="C473" s="163" t="s">
        <v>540</v>
      </c>
      <c r="D473" s="164"/>
      <c r="E473" s="164"/>
      <c r="F473" s="164"/>
      <c r="G473" s="165"/>
      <c r="H473" s="166" t="str">
        <f t="shared" ref="H473:I473" si="2">J333</f>
        <v/>
      </c>
      <c r="I473" s="167" t="str">
        <f t="shared" si="2"/>
        <v/>
      </c>
      <c r="J473" s="167">
        <f t="shared" si="3"/>
        <v>0</v>
      </c>
      <c r="K473" s="167" t="str">
        <f t="shared" si="4"/>
        <v>3</v>
      </c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84"/>
      <c r="B474" s="110"/>
      <c r="C474" s="163" t="s">
        <v>541</v>
      </c>
      <c r="D474" s="164"/>
      <c r="E474" s="164"/>
      <c r="F474" s="164"/>
      <c r="G474" s="165"/>
      <c r="H474" s="167" t="str">
        <f t="shared" ref="H474:I474" si="5">J351</f>
        <v/>
      </c>
      <c r="I474" s="167" t="str">
        <f t="shared" si="5"/>
        <v/>
      </c>
      <c r="J474" s="167">
        <f t="shared" si="3"/>
        <v>0</v>
      </c>
      <c r="K474" s="167" t="str">
        <f t="shared" si="4"/>
        <v>3</v>
      </c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84"/>
      <c r="B475" s="110"/>
      <c r="C475" s="163" t="s">
        <v>542</v>
      </c>
      <c r="D475" s="164"/>
      <c r="E475" s="164"/>
      <c r="F475" s="164"/>
      <c r="G475" s="165"/>
      <c r="H475" s="167" t="str">
        <f t="shared" ref="H475:I475" si="6">J362</f>
        <v/>
      </c>
      <c r="I475" s="167" t="str">
        <f t="shared" si="6"/>
        <v/>
      </c>
      <c r="J475" s="167">
        <f t="shared" si="3"/>
        <v>0</v>
      </c>
      <c r="K475" s="167" t="str">
        <f t="shared" si="4"/>
        <v>3</v>
      </c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84"/>
      <c r="B476" s="110"/>
      <c r="C476" s="163" t="s">
        <v>543</v>
      </c>
      <c r="D476" s="164"/>
      <c r="E476" s="164"/>
      <c r="F476" s="164"/>
      <c r="G476" s="165"/>
      <c r="H476" s="167" t="str">
        <f t="shared" ref="H476:I476" si="7">J382</f>
        <v/>
      </c>
      <c r="I476" s="167" t="str">
        <f t="shared" si="7"/>
        <v/>
      </c>
      <c r="J476" s="167">
        <f t="shared" si="3"/>
        <v>0</v>
      </c>
      <c r="K476" s="167" t="str">
        <f t="shared" si="4"/>
        <v>3</v>
      </c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84"/>
      <c r="B477" s="110"/>
      <c r="C477" s="163" t="s">
        <v>544</v>
      </c>
      <c r="D477" s="164"/>
      <c r="E477" s="164"/>
      <c r="F477" s="164"/>
      <c r="G477" s="165"/>
      <c r="H477" s="167" t="str">
        <f t="shared" ref="H477:I477" si="8">J390</f>
        <v/>
      </c>
      <c r="I477" s="167" t="str">
        <f t="shared" si="8"/>
        <v/>
      </c>
      <c r="J477" s="167">
        <f t="shared" si="3"/>
        <v>0</v>
      </c>
      <c r="K477" s="167" t="str">
        <f t="shared" si="4"/>
        <v>3</v>
      </c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84"/>
      <c r="B478" s="110"/>
      <c r="C478" s="163" t="s">
        <v>545</v>
      </c>
      <c r="D478" s="164"/>
      <c r="E478" s="164"/>
      <c r="F478" s="164"/>
      <c r="G478" s="165"/>
      <c r="H478" s="167" t="str">
        <f t="shared" ref="H478:I478" si="9">J410</f>
        <v/>
      </c>
      <c r="I478" s="167" t="str">
        <f t="shared" si="9"/>
        <v/>
      </c>
      <c r="J478" s="167">
        <f t="shared" si="3"/>
        <v>0</v>
      </c>
      <c r="K478" s="167" t="str">
        <f t="shared" si="4"/>
        <v>3</v>
      </c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84"/>
      <c r="B479" s="110"/>
      <c r="C479" s="163" t="s">
        <v>546</v>
      </c>
      <c r="D479" s="164"/>
      <c r="E479" s="164"/>
      <c r="F479" s="164"/>
      <c r="G479" s="165"/>
      <c r="H479" s="167" t="str">
        <f t="shared" ref="H479:I479" si="10">J417</f>
        <v/>
      </c>
      <c r="I479" s="167" t="str">
        <f t="shared" si="10"/>
        <v/>
      </c>
      <c r="J479" s="167">
        <f t="shared" si="3"/>
        <v>0</v>
      </c>
      <c r="K479" s="167" t="str">
        <f t="shared" si="4"/>
        <v>3</v>
      </c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84"/>
      <c r="B480" s="110"/>
      <c r="C480" s="163" t="s">
        <v>547</v>
      </c>
      <c r="D480" s="164"/>
      <c r="E480" s="164"/>
      <c r="F480" s="164"/>
      <c r="G480" s="165"/>
      <c r="H480" s="167" t="str">
        <f t="shared" ref="H480:I480" si="11">J440</f>
        <v/>
      </c>
      <c r="I480" s="167" t="str">
        <f t="shared" si="11"/>
        <v/>
      </c>
      <c r="J480" s="167">
        <f t="shared" si="3"/>
        <v>0</v>
      </c>
      <c r="K480" s="167" t="str">
        <f t="shared" si="4"/>
        <v>3</v>
      </c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84"/>
      <c r="B481" s="110"/>
      <c r="C481" s="163" t="s">
        <v>548</v>
      </c>
      <c r="D481" s="164"/>
      <c r="E481" s="164"/>
      <c r="F481" s="164"/>
      <c r="G481" s="165"/>
      <c r="H481" s="167" t="str">
        <f t="shared" ref="H481:I481" si="12">J451</f>
        <v/>
      </c>
      <c r="I481" s="167" t="str">
        <f t="shared" si="12"/>
        <v/>
      </c>
      <c r="J481" s="167">
        <f t="shared" si="3"/>
        <v>0</v>
      </c>
      <c r="K481" s="167" t="str">
        <f t="shared" si="4"/>
        <v>3</v>
      </c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84"/>
      <c r="B482" s="110"/>
      <c r="C482" s="168" t="s">
        <v>549</v>
      </c>
      <c r="D482" s="14"/>
      <c r="E482" s="14"/>
      <c r="F482" s="14"/>
      <c r="G482" s="14"/>
      <c r="H482" s="14"/>
      <c r="I482" s="14"/>
      <c r="J482" s="15"/>
      <c r="K482" s="167">
        <f>K472+K473+K474+K475+K476+K477+K478+K479+K480+K481</f>
        <v>30</v>
      </c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84"/>
      <c r="B483" s="110"/>
      <c r="C483" s="169" t="s">
        <v>550</v>
      </c>
      <c r="D483" s="12"/>
      <c r="E483" s="12"/>
      <c r="F483" s="12"/>
      <c r="G483" s="12"/>
      <c r="H483" s="12"/>
      <c r="I483" s="12"/>
      <c r="J483" s="50"/>
      <c r="K483" s="170">
        <f>K482/10/3</f>
        <v>1</v>
      </c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84"/>
      <c r="B484" s="110"/>
      <c r="C484" s="72"/>
      <c r="D484" s="73"/>
      <c r="E484" s="73"/>
      <c r="F484" s="73"/>
      <c r="G484" s="73"/>
      <c r="H484" s="73"/>
      <c r="I484" s="73"/>
      <c r="J484" s="74"/>
      <c r="K484" s="77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40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43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43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1" t="s">
        <v>551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5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41" t="s">
        <v>552</v>
      </c>
      <c r="M489" s="5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41" t="s">
        <v>553</v>
      </c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7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7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4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7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73" t="s">
        <v>554</v>
      </c>
      <c r="M493" s="5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74" t="s">
        <v>555</v>
      </c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59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5" t="s">
        <v>556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9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75" t="s">
        <v>557</v>
      </c>
      <c r="B498" s="12"/>
      <c r="C498" s="12"/>
      <c r="D498" s="12"/>
      <c r="E498" s="12"/>
      <c r="F498" s="12"/>
      <c r="G498" s="50"/>
      <c r="H498" s="11" t="s">
        <v>28</v>
      </c>
      <c r="I498" s="50"/>
      <c r="J498" s="11" t="s">
        <v>29</v>
      </c>
      <c r="K498" s="50"/>
      <c r="L498" s="11" t="s">
        <v>558</v>
      </c>
      <c r="M498" s="5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6"/>
      <c r="G499" s="54"/>
      <c r="H499" s="141" t="s">
        <v>559</v>
      </c>
      <c r="I499" s="54"/>
      <c r="J499" s="141" t="s">
        <v>560</v>
      </c>
      <c r="K499" s="54"/>
      <c r="L499" s="141" t="s">
        <v>888</v>
      </c>
      <c r="M499" s="5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47" t="s">
        <v>562</v>
      </c>
      <c r="B500" s="14"/>
      <c r="C500" s="14"/>
      <c r="D500" s="14"/>
      <c r="E500" s="14"/>
      <c r="F500" s="14"/>
      <c r="G500" s="15"/>
      <c r="H500" s="176">
        <f>L310</f>
        <v>0</v>
      </c>
      <c r="I500" s="15"/>
      <c r="J500" s="168">
        <v>70.0</v>
      </c>
      <c r="K500" s="15"/>
      <c r="L500" s="176">
        <f t="shared" ref="L500:L501" si="13">H500*J500</f>
        <v>0</v>
      </c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47" t="s">
        <v>563</v>
      </c>
      <c r="B501" s="14"/>
      <c r="C501" s="14"/>
      <c r="D501" s="14"/>
      <c r="E501" s="14"/>
      <c r="F501" s="14"/>
      <c r="G501" s="15"/>
      <c r="H501" s="176">
        <f>K483</f>
        <v>1</v>
      </c>
      <c r="I501" s="15"/>
      <c r="J501" s="168">
        <v>30.0</v>
      </c>
      <c r="K501" s="15"/>
      <c r="L501" s="176">
        <f t="shared" si="13"/>
        <v>30</v>
      </c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05"/>
      <c r="B502" s="158"/>
      <c r="C502" s="158"/>
      <c r="D502" s="158"/>
      <c r="E502" s="158"/>
      <c r="F502" s="177"/>
      <c r="G502" s="106"/>
      <c r="H502" s="178" t="s">
        <v>564</v>
      </c>
      <c r="I502" s="54"/>
      <c r="J502" s="179">
        <v>1.0</v>
      </c>
      <c r="K502" s="54"/>
      <c r="L502" s="180">
        <f>L500+L501</f>
        <v>30</v>
      </c>
      <c r="M502" s="5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63"/>
      <c r="B503" s="117"/>
      <c r="C503" s="117"/>
      <c r="D503" s="117"/>
      <c r="E503" s="117"/>
      <c r="F503" s="117"/>
      <c r="G503" s="164"/>
      <c r="H503" s="181" t="s">
        <v>565</v>
      </c>
      <c r="I503" s="14"/>
      <c r="J503" s="117"/>
      <c r="K503" s="182"/>
      <c r="L503" s="168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43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48" t="s">
        <v>566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59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83"/>
      <c r="B507" s="183"/>
      <c r="C507" s="183"/>
      <c r="D507" s="183"/>
      <c r="E507" s="183"/>
      <c r="F507" s="184" t="s">
        <v>565</v>
      </c>
      <c r="G507" s="14"/>
      <c r="H507" s="185" t="s">
        <v>567</v>
      </c>
      <c r="I507" s="15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83"/>
      <c r="B508" s="183"/>
      <c r="C508" s="183"/>
      <c r="D508" s="183"/>
      <c r="E508" s="183"/>
      <c r="F508" s="186" t="s">
        <v>889</v>
      </c>
      <c r="G508" s="50"/>
      <c r="H508" s="187" t="s">
        <v>569</v>
      </c>
      <c r="I508" s="50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83"/>
      <c r="B509" s="183"/>
      <c r="C509" s="183"/>
      <c r="D509" s="183"/>
      <c r="E509" s="183"/>
      <c r="F509" s="188" t="s">
        <v>890</v>
      </c>
      <c r="G509" s="54"/>
      <c r="H509" s="189" t="s">
        <v>571</v>
      </c>
      <c r="I509" s="54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83"/>
      <c r="B510" s="183"/>
      <c r="C510" s="183"/>
      <c r="D510" s="183"/>
      <c r="E510" s="183"/>
      <c r="F510" s="188" t="s">
        <v>891</v>
      </c>
      <c r="G510" s="54"/>
      <c r="H510" s="189" t="s">
        <v>573</v>
      </c>
      <c r="I510" s="54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83"/>
      <c r="B511" s="183"/>
      <c r="C511" s="183"/>
      <c r="D511" s="183"/>
      <c r="E511" s="183"/>
      <c r="F511" s="188" t="s">
        <v>892</v>
      </c>
      <c r="G511" s="54"/>
      <c r="H511" s="189" t="s">
        <v>575</v>
      </c>
      <c r="I511" s="54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90"/>
      <c r="B512" s="2"/>
      <c r="C512" s="2"/>
      <c r="D512" s="2"/>
      <c r="E512" s="2"/>
      <c r="F512" s="191" t="s">
        <v>893</v>
      </c>
      <c r="G512" s="74"/>
      <c r="H512" s="192" t="s">
        <v>577</v>
      </c>
      <c r="I512" s="74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90"/>
      <c r="B513" s="2"/>
      <c r="C513" s="2"/>
      <c r="D513" s="2"/>
      <c r="E513" s="2"/>
      <c r="F513" s="183"/>
      <c r="G513" s="183"/>
      <c r="H513" s="193"/>
      <c r="I513" s="19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90" t="s">
        <v>578</v>
      </c>
      <c r="B514" s="2"/>
      <c r="C514" s="2"/>
      <c r="D514" s="2"/>
      <c r="E514" s="2"/>
      <c r="F514" s="183"/>
      <c r="G514" s="183"/>
      <c r="H514" s="193"/>
      <c r="I514" s="19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94" t="s">
        <v>894</v>
      </c>
      <c r="B515" s="195"/>
      <c r="C515" s="195"/>
      <c r="D515" s="195"/>
      <c r="E515" s="195"/>
      <c r="F515" s="195"/>
      <c r="G515" s="195"/>
      <c r="H515" s="195"/>
      <c r="I515" s="195"/>
      <c r="J515" s="196"/>
      <c r="K515" s="196"/>
      <c r="L515" s="196"/>
      <c r="M515" s="15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85" t="s">
        <v>580</v>
      </c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3"/>
      <c r="M516" s="14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85" t="s">
        <v>581</v>
      </c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14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45" t="s">
        <v>895</v>
      </c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14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85" t="s">
        <v>583</v>
      </c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14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85" t="s">
        <v>584</v>
      </c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14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61"/>
      <c r="B521" s="197"/>
      <c r="C521" s="197"/>
      <c r="D521" s="197"/>
      <c r="E521" s="197"/>
      <c r="F521" s="197"/>
      <c r="G521" s="197"/>
      <c r="H521" s="197"/>
      <c r="I521" s="197"/>
      <c r="J521" s="198"/>
      <c r="K521" s="198"/>
      <c r="L521" s="198"/>
      <c r="M521" s="15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54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5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5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1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41" t="s">
        <v>585</v>
      </c>
      <c r="M526" s="5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41" t="s">
        <v>586</v>
      </c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4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7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4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7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73" t="s">
        <v>587</v>
      </c>
      <c r="M530" s="5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73" t="s">
        <v>588</v>
      </c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0"/>
      <c r="B532" s="198"/>
      <c r="C532" s="198"/>
      <c r="D532" s="198"/>
      <c r="E532" s="198"/>
      <c r="F532" s="198"/>
      <c r="G532" s="198"/>
      <c r="H532" s="198"/>
      <c r="I532" s="198"/>
      <c r="J532" s="198"/>
      <c r="K532" s="198"/>
      <c r="L532" s="198"/>
      <c r="M532" s="20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13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01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01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01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01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01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01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3">
    <mergeCell ref="A2:M2"/>
    <mergeCell ref="A4:M4"/>
    <mergeCell ref="A5:M5"/>
    <mergeCell ref="A6:M6"/>
    <mergeCell ref="A8:M8"/>
    <mergeCell ref="A10:M10"/>
    <mergeCell ref="A11:M11"/>
    <mergeCell ref="A12:M12"/>
    <mergeCell ref="A13:M13"/>
    <mergeCell ref="B15:F17"/>
    <mergeCell ref="G15:L15"/>
    <mergeCell ref="B22:K22"/>
    <mergeCell ref="A24:M24"/>
    <mergeCell ref="F26:H26"/>
    <mergeCell ref="A26:E26"/>
    <mergeCell ref="A27:E27"/>
    <mergeCell ref="F27:H27"/>
    <mergeCell ref="A28:E28"/>
    <mergeCell ref="F28:H28"/>
    <mergeCell ref="A29:E29"/>
    <mergeCell ref="F29:H29"/>
    <mergeCell ref="A30:E30"/>
    <mergeCell ref="F30:H30"/>
    <mergeCell ref="A36:E36"/>
    <mergeCell ref="F36:H36"/>
    <mergeCell ref="A37:E37"/>
    <mergeCell ref="A41:E41"/>
    <mergeCell ref="A42:E42"/>
    <mergeCell ref="F42:H48"/>
    <mergeCell ref="A52:M52"/>
    <mergeCell ref="D53:H53"/>
    <mergeCell ref="J53:J54"/>
    <mergeCell ref="D54:H54"/>
    <mergeCell ref="A61:C61"/>
    <mergeCell ref="A62:C62"/>
    <mergeCell ref="A75:C75"/>
    <mergeCell ref="A76:C76"/>
    <mergeCell ref="A77:C77"/>
    <mergeCell ref="A78:M78"/>
    <mergeCell ref="A79:C80"/>
    <mergeCell ref="D79:H79"/>
    <mergeCell ref="J79:J80"/>
    <mergeCell ref="D80:H80"/>
    <mergeCell ref="A104:M104"/>
    <mergeCell ref="A105:D105"/>
    <mergeCell ref="E105:H105"/>
    <mergeCell ref="J105:J106"/>
    <mergeCell ref="E106:H106"/>
    <mergeCell ref="A131:M131"/>
    <mergeCell ref="D348:I348"/>
    <mergeCell ref="L348:M350"/>
    <mergeCell ref="A350:K350"/>
    <mergeCell ref="A377:L377"/>
    <mergeCell ref="A379:C379"/>
    <mergeCell ref="D379:I379"/>
    <mergeCell ref="L379:M381"/>
    <mergeCell ref="A381:K381"/>
    <mergeCell ref="A389:L389"/>
    <mergeCell ref="A405:L405"/>
    <mergeCell ref="A407:C407"/>
    <mergeCell ref="D407:I407"/>
    <mergeCell ref="L407:M409"/>
    <mergeCell ref="A435:L435"/>
    <mergeCell ref="A466:M466"/>
    <mergeCell ref="A467:M467"/>
    <mergeCell ref="A468:M468"/>
    <mergeCell ref="C469:G469"/>
    <mergeCell ref="H469:K469"/>
    <mergeCell ref="C482:J482"/>
    <mergeCell ref="K483:K484"/>
    <mergeCell ref="C483:J484"/>
    <mergeCell ref="A488:M488"/>
    <mergeCell ref="A489:M489"/>
    <mergeCell ref="A490:M490"/>
    <mergeCell ref="A493:M493"/>
    <mergeCell ref="A494:M494"/>
    <mergeCell ref="A496:M496"/>
    <mergeCell ref="A498:G499"/>
    <mergeCell ref="H498:I498"/>
    <mergeCell ref="J498:K498"/>
    <mergeCell ref="L498:M498"/>
    <mergeCell ref="H499:I499"/>
    <mergeCell ref="J499:K499"/>
    <mergeCell ref="L499:M499"/>
    <mergeCell ref="A500:G500"/>
    <mergeCell ref="H500:I500"/>
    <mergeCell ref="J500:K500"/>
    <mergeCell ref="L500:M500"/>
    <mergeCell ref="A501:G501"/>
    <mergeCell ref="J501:K501"/>
    <mergeCell ref="L501:M501"/>
    <mergeCell ref="H501:I501"/>
    <mergeCell ref="H502:I502"/>
    <mergeCell ref="J502:K502"/>
    <mergeCell ref="L502:M502"/>
    <mergeCell ref="H503:I503"/>
    <mergeCell ref="L503:M503"/>
    <mergeCell ref="A505:M505"/>
    <mergeCell ref="F510:G510"/>
    <mergeCell ref="F511:G511"/>
    <mergeCell ref="F512:G512"/>
    <mergeCell ref="H511:I511"/>
    <mergeCell ref="H512:I512"/>
    <mergeCell ref="A526:M526"/>
    <mergeCell ref="A527:M527"/>
    <mergeCell ref="A530:M530"/>
    <mergeCell ref="A531:M531"/>
    <mergeCell ref="F507:G507"/>
    <mergeCell ref="H507:I507"/>
    <mergeCell ref="F508:G508"/>
    <mergeCell ref="H508:I508"/>
    <mergeCell ref="F509:G509"/>
    <mergeCell ref="H509:I509"/>
    <mergeCell ref="H510:I510"/>
    <mergeCell ref="J133:J134"/>
    <mergeCell ref="A157:M157"/>
    <mergeCell ref="J158:J159"/>
    <mergeCell ref="A181:I181"/>
    <mergeCell ref="A183:M183"/>
    <mergeCell ref="A185:E185"/>
    <mergeCell ref="F185:H185"/>
    <mergeCell ref="F186:H186"/>
    <mergeCell ref="A211:M211"/>
    <mergeCell ref="A212:D212"/>
    <mergeCell ref="E212:H212"/>
    <mergeCell ref="J212:J213"/>
    <mergeCell ref="E213:H213"/>
    <mergeCell ref="A235:I235"/>
    <mergeCell ref="A237:M237"/>
    <mergeCell ref="A238:E238"/>
    <mergeCell ref="F238:H238"/>
    <mergeCell ref="F239:H239"/>
    <mergeCell ref="A248:E248"/>
    <mergeCell ref="F248:H248"/>
    <mergeCell ref="F249:H249"/>
    <mergeCell ref="A262:I262"/>
    <mergeCell ref="A264:M264"/>
    <mergeCell ref="A266:E266"/>
    <mergeCell ref="F266:H266"/>
    <mergeCell ref="F267:H267"/>
    <mergeCell ref="A292:M292"/>
    <mergeCell ref="A293:C293"/>
    <mergeCell ref="D293:H293"/>
    <mergeCell ref="J293:J294"/>
    <mergeCell ref="A294:C294"/>
    <mergeCell ref="D294:H294"/>
    <mergeCell ref="A308:I308"/>
    <mergeCell ref="A309:I309"/>
    <mergeCell ref="A310:I310"/>
    <mergeCell ref="A311:I311"/>
    <mergeCell ref="A319:L319"/>
    <mergeCell ref="A321:C321"/>
    <mergeCell ref="D321:I321"/>
    <mergeCell ref="L321:M323"/>
    <mergeCell ref="A347:L347"/>
    <mergeCell ref="A348:C348"/>
    <mergeCell ref="A437:C437"/>
    <mergeCell ref="D437:I437"/>
    <mergeCell ref="L437:M439"/>
    <mergeCell ref="A439:K439"/>
    <mergeCell ref="A463:M463"/>
    <mergeCell ref="A464:M464"/>
    <mergeCell ref="A465:M465"/>
  </mergeCells>
  <printOptions/>
  <pageMargins bottom="0.1968503937007874" footer="0.0" header="0.0" left="0.3937007874015748" right="0.3937007874015748" top="0.1968503937007874"/>
  <pageSetup paperSize="9" scale="92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88"/>
    <col customWidth="1" min="3" max="3" width="7.13"/>
    <col customWidth="1" min="4" max="4" width="6.5"/>
    <col customWidth="1" min="5" max="5" width="8.0"/>
    <col customWidth="1" min="6" max="7" width="11.13"/>
    <col customWidth="1" min="8" max="8" width="11.5"/>
    <col customWidth="1" min="9" max="9" width="11.25"/>
    <col customWidth="1" min="10" max="10" width="11.75"/>
    <col customWidth="1" min="11" max="11" width="10.0"/>
    <col customWidth="1" min="12" max="12" width="10.25"/>
    <col customWidth="1" min="13" max="13" width="9.5"/>
    <col customWidth="1" min="14" max="26" width="7.88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7" t="s">
        <v>589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" t="s">
        <v>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" t="s">
        <v>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8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9"/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/>
      <c r="B15" s="11"/>
      <c r="C15" s="12"/>
      <c r="D15" s="12"/>
      <c r="E15" s="12"/>
      <c r="F15" s="12"/>
      <c r="G15" s="13" t="s">
        <v>9</v>
      </c>
      <c r="H15" s="14"/>
      <c r="I15" s="14"/>
      <c r="J15" s="14"/>
      <c r="K15" s="14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/>
      <c r="B16" s="16"/>
      <c r="G16" s="11" t="s">
        <v>10</v>
      </c>
      <c r="H16" s="17" t="s">
        <v>11</v>
      </c>
      <c r="I16" s="18" t="s">
        <v>12</v>
      </c>
      <c r="J16" s="17" t="s">
        <v>13</v>
      </c>
      <c r="K16" s="17" t="s">
        <v>14</v>
      </c>
      <c r="L16" s="19" t="s"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0"/>
      <c r="B17" s="16"/>
      <c r="G17" s="20" t="s">
        <v>16</v>
      </c>
      <c r="H17" s="21" t="s">
        <v>17</v>
      </c>
      <c r="I17" s="22" t="s">
        <v>18</v>
      </c>
      <c r="J17" s="21" t="s">
        <v>19</v>
      </c>
      <c r="K17" s="21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4"/>
      <c r="B18" s="25" t="s">
        <v>20</v>
      </c>
      <c r="C18" s="26"/>
      <c r="D18" s="26"/>
      <c r="E18" s="26"/>
      <c r="F18" s="27"/>
      <c r="G18" s="28">
        <v>45.0</v>
      </c>
      <c r="H18" s="29">
        <v>20.0</v>
      </c>
      <c r="I18" s="28">
        <v>10.0</v>
      </c>
      <c r="J18" s="29">
        <v>5.0</v>
      </c>
      <c r="K18" s="29">
        <v>10.0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31"/>
      <c r="B19" s="32"/>
      <c r="C19" s="33"/>
      <c r="D19" s="33"/>
      <c r="E19" s="34"/>
      <c r="F19" s="35"/>
      <c r="G19" s="36"/>
      <c r="H19" s="37"/>
      <c r="I19" s="36"/>
      <c r="J19" s="37"/>
      <c r="K19" s="3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4"/>
      <c r="B20" s="39" t="s">
        <v>21</v>
      </c>
      <c r="C20" s="40"/>
      <c r="D20" s="40"/>
      <c r="E20" s="40"/>
      <c r="F20" s="41"/>
      <c r="G20" s="42">
        <v>55.0</v>
      </c>
      <c r="H20" s="43">
        <v>30.0</v>
      </c>
      <c r="I20" s="42">
        <v>20.0</v>
      </c>
      <c r="J20" s="43">
        <v>15.0</v>
      </c>
      <c r="K20" s="43">
        <v>20.0</v>
      </c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4"/>
      <c r="B21" s="45" t="s">
        <v>22</v>
      </c>
      <c r="C21" s="34"/>
      <c r="D21" s="34"/>
      <c r="E21" s="34"/>
      <c r="F21" s="35"/>
      <c r="G21" s="36"/>
      <c r="H21" s="37"/>
      <c r="I21" s="36"/>
      <c r="J21" s="37"/>
      <c r="K21" s="37"/>
      <c r="L21" s="3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6"/>
      <c r="B22" s="13" t="s">
        <v>23</v>
      </c>
      <c r="C22" s="14"/>
      <c r="D22" s="14"/>
      <c r="E22" s="14"/>
      <c r="F22" s="14"/>
      <c r="G22" s="14"/>
      <c r="H22" s="14"/>
      <c r="I22" s="14"/>
      <c r="J22" s="14"/>
      <c r="K22" s="15"/>
      <c r="L22" s="47">
        <v>100.0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48"/>
      <c r="K23" s="48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8" t="s">
        <v>896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9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9" t="s">
        <v>25</v>
      </c>
      <c r="B26" s="12"/>
      <c r="C26" s="12"/>
      <c r="D26" s="12"/>
      <c r="E26" s="12"/>
      <c r="F26" s="49" t="s">
        <v>26</v>
      </c>
      <c r="G26" s="12"/>
      <c r="H26" s="50"/>
      <c r="I26" s="51" t="s">
        <v>27</v>
      </c>
      <c r="J26" s="51" t="s">
        <v>28</v>
      </c>
      <c r="K26" s="51" t="s">
        <v>29</v>
      </c>
      <c r="L26" s="51" t="s">
        <v>28</v>
      </c>
      <c r="M26" s="51" t="s">
        <v>30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3"/>
      <c r="F27" s="53" t="s">
        <v>160</v>
      </c>
      <c r="H27" s="54"/>
      <c r="I27" s="55"/>
      <c r="J27" s="55"/>
      <c r="K27" s="55"/>
      <c r="L27" s="55" t="s">
        <v>33</v>
      </c>
      <c r="M27" s="55" t="s">
        <v>34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6" t="s">
        <v>35</v>
      </c>
      <c r="B28" s="14"/>
      <c r="C28" s="14"/>
      <c r="D28" s="14"/>
      <c r="E28" s="14"/>
      <c r="F28" s="57"/>
      <c r="G28" s="14"/>
      <c r="H28" s="15"/>
      <c r="I28" s="58" t="s">
        <v>36</v>
      </c>
      <c r="J28" s="58"/>
      <c r="K28" s="58">
        <v>45.0</v>
      </c>
      <c r="L28" s="58"/>
      <c r="M28" s="5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6" t="s">
        <v>37</v>
      </c>
      <c r="B29" s="14"/>
      <c r="C29" s="14"/>
      <c r="D29" s="14"/>
      <c r="E29" s="14"/>
      <c r="F29" s="57"/>
      <c r="G29" s="14"/>
      <c r="H29" s="15"/>
      <c r="I29" s="58"/>
      <c r="J29" s="58"/>
      <c r="K29" s="58">
        <v>28.0</v>
      </c>
      <c r="L29" s="58"/>
      <c r="M29" s="5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6" t="s">
        <v>38</v>
      </c>
      <c r="B30" s="14"/>
      <c r="C30" s="14"/>
      <c r="D30" s="14"/>
      <c r="E30" s="14"/>
      <c r="F30" s="57"/>
      <c r="G30" s="14"/>
      <c r="H30" s="15"/>
      <c r="I30" s="58"/>
      <c r="J30" s="59"/>
      <c r="K30" s="58">
        <v>22.0</v>
      </c>
      <c r="L30" s="60">
        <f>(J30*K30)/100</f>
        <v>0</v>
      </c>
      <c r="M30" s="5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61" t="s">
        <v>39</v>
      </c>
      <c r="B31" s="62"/>
      <c r="C31" s="62"/>
      <c r="D31" s="62"/>
      <c r="E31" s="40"/>
      <c r="F31" s="61" t="s">
        <v>591</v>
      </c>
      <c r="G31" s="62"/>
      <c r="H31" s="41"/>
      <c r="I31" s="43" t="s">
        <v>61</v>
      </c>
      <c r="J31" s="43"/>
      <c r="K31" s="43"/>
      <c r="L31" s="43"/>
      <c r="M31" s="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61" t="s">
        <v>41</v>
      </c>
      <c r="B32" s="62"/>
      <c r="C32" s="62"/>
      <c r="D32" s="62"/>
      <c r="E32" s="40"/>
      <c r="F32" s="61" t="s">
        <v>592</v>
      </c>
      <c r="G32" s="62"/>
      <c r="H32" s="41"/>
      <c r="I32" s="43" t="s">
        <v>36</v>
      </c>
      <c r="J32" s="43"/>
      <c r="K32" s="43"/>
      <c r="L32" s="43"/>
      <c r="M32" s="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1" t="s">
        <v>43</v>
      </c>
      <c r="B33" s="62"/>
      <c r="C33" s="62"/>
      <c r="D33" s="62"/>
      <c r="E33" s="40"/>
      <c r="F33" s="61" t="s">
        <v>593</v>
      </c>
      <c r="G33" s="62"/>
      <c r="H33" s="41"/>
      <c r="I33" s="43" t="s">
        <v>36</v>
      </c>
      <c r="J33" s="43"/>
      <c r="K33" s="43"/>
      <c r="L33" s="43"/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61" t="s">
        <v>45</v>
      </c>
      <c r="B34" s="62"/>
      <c r="C34" s="62"/>
      <c r="D34" s="62"/>
      <c r="E34" s="40"/>
      <c r="F34" s="61" t="s">
        <v>594</v>
      </c>
      <c r="G34" s="62"/>
      <c r="H34" s="41"/>
      <c r="I34" s="43" t="s">
        <v>36</v>
      </c>
      <c r="J34" s="43"/>
      <c r="K34" s="43"/>
      <c r="L34" s="43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61" t="s">
        <v>47</v>
      </c>
      <c r="B35" s="62"/>
      <c r="C35" s="62"/>
      <c r="D35" s="62"/>
      <c r="E35" s="40"/>
      <c r="F35" s="61" t="s">
        <v>595</v>
      </c>
      <c r="G35" s="62"/>
      <c r="H35" s="41"/>
      <c r="I35" s="43" t="s">
        <v>36</v>
      </c>
      <c r="J35" s="43"/>
      <c r="K35" s="43"/>
      <c r="L35" s="43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63" t="s">
        <v>49</v>
      </c>
      <c r="B36" s="14"/>
      <c r="C36" s="14"/>
      <c r="D36" s="14"/>
      <c r="E36" s="14"/>
      <c r="F36" s="63" t="s">
        <v>50</v>
      </c>
      <c r="G36" s="14"/>
      <c r="H36" s="15"/>
      <c r="I36" s="58" t="s">
        <v>36</v>
      </c>
      <c r="J36" s="59"/>
      <c r="K36" s="58">
        <v>6.0</v>
      </c>
      <c r="L36" s="60">
        <f>J36*K36/100</f>
        <v>0</v>
      </c>
      <c r="M36" s="5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9" t="s">
        <v>51</v>
      </c>
      <c r="F37" s="61" t="s">
        <v>596</v>
      </c>
      <c r="G37" s="62"/>
      <c r="H37" s="41"/>
      <c r="I37" s="43" t="s">
        <v>36</v>
      </c>
      <c r="J37" s="43"/>
      <c r="K37" s="43"/>
      <c r="L37" s="43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4" t="s">
        <v>897</v>
      </c>
      <c r="B38" s="62"/>
      <c r="C38" s="62"/>
      <c r="D38" s="62"/>
      <c r="E38" s="40"/>
      <c r="F38" s="61" t="s">
        <v>598</v>
      </c>
      <c r="G38" s="62"/>
      <c r="H38" s="41"/>
      <c r="I38" s="43"/>
      <c r="J38" s="43"/>
      <c r="K38" s="43"/>
      <c r="L38" s="43"/>
      <c r="M38" s="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1" t="s">
        <v>55</v>
      </c>
      <c r="B39" s="62"/>
      <c r="C39" s="62"/>
      <c r="D39" s="62"/>
      <c r="E39" s="40"/>
      <c r="F39" s="61" t="s">
        <v>599</v>
      </c>
      <c r="G39" s="62"/>
      <c r="H39" s="41"/>
      <c r="I39" s="43"/>
      <c r="J39" s="43"/>
      <c r="K39" s="43"/>
      <c r="L39" s="43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1" t="s">
        <v>57</v>
      </c>
      <c r="B40" s="62"/>
      <c r="C40" s="62"/>
      <c r="D40" s="62"/>
      <c r="E40" s="40"/>
      <c r="F40" s="61" t="s">
        <v>600</v>
      </c>
      <c r="G40" s="62"/>
      <c r="H40" s="41"/>
      <c r="I40" s="43"/>
      <c r="J40" s="43"/>
      <c r="K40" s="43"/>
      <c r="L40" s="43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9"/>
      <c r="F41" s="61" t="s">
        <v>601</v>
      </c>
      <c r="G41" s="62"/>
      <c r="H41" s="41"/>
      <c r="I41" s="43"/>
      <c r="J41" s="43"/>
      <c r="K41" s="43"/>
      <c r="L41" s="43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9" t="s">
        <v>60</v>
      </c>
      <c r="F42" s="65"/>
      <c r="H42" s="54"/>
      <c r="I42" s="43" t="s">
        <v>61</v>
      </c>
      <c r="J42" s="43"/>
      <c r="K42" s="43"/>
      <c r="L42" s="43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64" t="s">
        <v>898</v>
      </c>
      <c r="B43" s="66"/>
      <c r="C43" s="66"/>
      <c r="D43" s="66"/>
      <c r="E43" s="67"/>
      <c r="F43" s="16"/>
      <c r="H43" s="54"/>
      <c r="I43" s="43"/>
      <c r="J43" s="43"/>
      <c r="K43" s="43"/>
      <c r="L43" s="43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61" t="s">
        <v>63</v>
      </c>
      <c r="B44" s="66"/>
      <c r="C44" s="66"/>
      <c r="D44" s="66"/>
      <c r="E44" s="67"/>
      <c r="F44" s="16"/>
      <c r="H44" s="54"/>
      <c r="I44" s="43"/>
      <c r="J44" s="43"/>
      <c r="K44" s="43"/>
      <c r="L44" s="43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64" t="s">
        <v>899</v>
      </c>
      <c r="B45" s="66"/>
      <c r="C45" s="66"/>
      <c r="D45" s="66"/>
      <c r="E45" s="67"/>
      <c r="F45" s="16"/>
      <c r="H45" s="54"/>
      <c r="I45" s="43" t="s">
        <v>61</v>
      </c>
      <c r="J45" s="43"/>
      <c r="K45" s="43"/>
      <c r="L45" s="43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64" t="s">
        <v>900</v>
      </c>
      <c r="B46" s="66"/>
      <c r="C46" s="66"/>
      <c r="D46" s="66"/>
      <c r="E46" s="67"/>
      <c r="F46" s="16"/>
      <c r="H46" s="54"/>
      <c r="I46" s="43" t="s">
        <v>61</v>
      </c>
      <c r="J46" s="43"/>
      <c r="K46" s="43"/>
      <c r="L46" s="43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64" t="s">
        <v>901</v>
      </c>
      <c r="B47" s="66"/>
      <c r="C47" s="66"/>
      <c r="D47" s="66"/>
      <c r="E47" s="67"/>
      <c r="F47" s="16"/>
      <c r="H47" s="54"/>
      <c r="I47" s="43" t="s">
        <v>36</v>
      </c>
      <c r="J47" s="43"/>
      <c r="K47" s="43"/>
      <c r="L47" s="43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69" t="s">
        <v>902</v>
      </c>
      <c r="B48" s="70"/>
      <c r="C48" s="70"/>
      <c r="D48" s="70"/>
      <c r="E48" s="71"/>
      <c r="F48" s="72"/>
      <c r="G48" s="73"/>
      <c r="H48" s="74"/>
      <c r="I48" s="37" t="s">
        <v>70</v>
      </c>
      <c r="J48" s="37"/>
      <c r="K48" s="37"/>
      <c r="L48" s="37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8" t="s">
        <v>903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78" t="s">
        <v>402</v>
      </c>
      <c r="B53" s="79"/>
      <c r="C53" s="79"/>
      <c r="D53" s="49" t="s">
        <v>73</v>
      </c>
      <c r="E53" s="12"/>
      <c r="F53" s="12"/>
      <c r="G53" s="12"/>
      <c r="H53" s="50"/>
      <c r="I53" s="51" t="s">
        <v>74</v>
      </c>
      <c r="J53" s="75" t="s">
        <v>75</v>
      </c>
      <c r="K53" s="51" t="s">
        <v>29</v>
      </c>
      <c r="L53" s="51" t="s">
        <v>28</v>
      </c>
      <c r="M53" s="51" t="s">
        <v>30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02" t="s">
        <v>403</v>
      </c>
      <c r="B54" s="203"/>
      <c r="C54" s="203"/>
      <c r="D54" s="53" t="s">
        <v>160</v>
      </c>
      <c r="H54" s="54"/>
      <c r="I54" s="55" t="s">
        <v>77</v>
      </c>
      <c r="J54" s="77"/>
      <c r="K54" s="55"/>
      <c r="L54" s="55" t="s">
        <v>33</v>
      </c>
      <c r="M54" s="55" t="s">
        <v>34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78" t="s">
        <v>78</v>
      </c>
      <c r="B55" s="79"/>
      <c r="C55" s="79"/>
      <c r="D55" s="78"/>
      <c r="E55" s="79"/>
      <c r="F55" s="79"/>
      <c r="G55" s="79"/>
      <c r="H55" s="80"/>
      <c r="I55" s="51"/>
      <c r="J55" s="51"/>
      <c r="K55" s="51">
        <v>17.0</v>
      </c>
      <c r="L55" s="51"/>
      <c r="M55" s="5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2" t="s">
        <v>16</v>
      </c>
      <c r="B56" s="33"/>
      <c r="C56" s="33"/>
      <c r="D56" s="32"/>
      <c r="E56" s="81"/>
      <c r="F56" s="81"/>
      <c r="G56" s="81"/>
      <c r="H56" s="82"/>
      <c r="I56" s="37"/>
      <c r="J56" s="37"/>
      <c r="K56" s="37"/>
      <c r="L56" s="37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83" t="s">
        <v>904</v>
      </c>
      <c r="B57" s="84"/>
      <c r="C57" s="84"/>
      <c r="D57" s="85" t="s">
        <v>905</v>
      </c>
      <c r="E57" s="84"/>
      <c r="F57" s="84"/>
      <c r="G57" s="40"/>
      <c r="H57" s="41"/>
      <c r="I57" s="43"/>
      <c r="J57" s="86"/>
      <c r="K57" s="43">
        <v>2.0</v>
      </c>
      <c r="L57" s="128">
        <f>J57*K57/100</f>
        <v>0</v>
      </c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9" t="s">
        <v>81</v>
      </c>
      <c r="B58" s="84"/>
      <c r="C58" s="84"/>
      <c r="D58" s="85" t="s">
        <v>906</v>
      </c>
      <c r="E58" s="84"/>
      <c r="F58" s="84"/>
      <c r="G58" s="40"/>
      <c r="H58" s="41"/>
      <c r="I58" s="43"/>
      <c r="J58" s="43"/>
      <c r="K58" s="43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83" t="s">
        <v>83</v>
      </c>
      <c r="B59" s="84"/>
      <c r="C59" s="84"/>
      <c r="D59" s="85" t="s">
        <v>907</v>
      </c>
      <c r="E59" s="84"/>
      <c r="F59" s="84"/>
      <c r="G59" s="40"/>
      <c r="H59" s="41"/>
      <c r="I59" s="43"/>
      <c r="J59" s="43"/>
      <c r="K59" s="43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83" t="s">
        <v>85</v>
      </c>
      <c r="B60" s="88"/>
      <c r="C60" s="84"/>
      <c r="D60" s="89" t="s">
        <v>86</v>
      </c>
      <c r="E60" s="84"/>
      <c r="F60" s="84"/>
      <c r="G60" s="40"/>
      <c r="H60" s="41"/>
      <c r="I60" s="43"/>
      <c r="J60" s="43"/>
      <c r="K60" s="43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83"/>
      <c r="D61" s="85" t="s">
        <v>908</v>
      </c>
      <c r="E61" s="90"/>
      <c r="F61" s="90"/>
      <c r="G61" s="90"/>
      <c r="H61" s="91"/>
      <c r="I61" s="43"/>
      <c r="J61" s="43"/>
      <c r="K61" s="43"/>
      <c r="L61" s="43"/>
      <c r="M61" s="4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92"/>
      <c r="D62" s="85" t="s">
        <v>909</v>
      </c>
      <c r="E62" s="84"/>
      <c r="F62" s="84"/>
      <c r="G62" s="40"/>
      <c r="H62" s="41"/>
      <c r="I62" s="43"/>
      <c r="J62" s="43"/>
      <c r="K62" s="43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93" t="s">
        <v>910</v>
      </c>
      <c r="B63" s="94"/>
      <c r="C63" s="95"/>
      <c r="D63" s="96" t="s">
        <v>911</v>
      </c>
      <c r="E63" s="95"/>
      <c r="F63" s="95"/>
      <c r="G63" s="26"/>
      <c r="H63" s="27"/>
      <c r="I63" s="29"/>
      <c r="J63" s="97"/>
      <c r="K63" s="29">
        <v>2.0</v>
      </c>
      <c r="L63" s="87">
        <f>J63*K63/100</f>
        <v>0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83" t="s">
        <v>91</v>
      </c>
      <c r="B64" s="88"/>
      <c r="C64" s="84"/>
      <c r="D64" s="85" t="s">
        <v>912</v>
      </c>
      <c r="E64" s="84"/>
      <c r="F64" s="84"/>
      <c r="G64" s="40"/>
      <c r="H64" s="41"/>
      <c r="I64" s="43"/>
      <c r="J64" s="43"/>
      <c r="K64" s="43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83" t="s">
        <v>93</v>
      </c>
      <c r="B65" s="40"/>
      <c r="C65" s="40"/>
      <c r="D65" s="89" t="s">
        <v>94</v>
      </c>
      <c r="E65" s="90"/>
      <c r="F65" s="90"/>
      <c r="G65" s="90"/>
      <c r="H65" s="91"/>
      <c r="I65" s="43"/>
      <c r="J65" s="43"/>
      <c r="K65" s="43"/>
      <c r="L65" s="43"/>
      <c r="M65" s="4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83" t="s">
        <v>95</v>
      </c>
      <c r="B66" s="88"/>
      <c r="C66" s="84"/>
      <c r="D66" s="85" t="s">
        <v>913</v>
      </c>
      <c r="E66" s="84"/>
      <c r="F66" s="84"/>
      <c r="G66" s="40"/>
      <c r="H66" s="41"/>
      <c r="I66" s="43"/>
      <c r="J66" s="43"/>
      <c r="K66" s="43"/>
      <c r="L66" s="43"/>
      <c r="M66" s="4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83" t="s">
        <v>97</v>
      </c>
      <c r="B67" s="40"/>
      <c r="C67" s="40"/>
      <c r="D67" s="89" t="s">
        <v>98</v>
      </c>
      <c r="E67" s="90"/>
      <c r="F67" s="90"/>
      <c r="G67" s="90"/>
      <c r="H67" s="91"/>
      <c r="I67" s="43"/>
      <c r="J67" s="43"/>
      <c r="K67" s="43"/>
      <c r="L67" s="43"/>
      <c r="M67" s="4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83" t="s">
        <v>99</v>
      </c>
      <c r="B68" s="88"/>
      <c r="C68" s="84"/>
      <c r="D68" s="85" t="s">
        <v>914</v>
      </c>
      <c r="E68" s="84"/>
      <c r="F68" s="84"/>
      <c r="G68" s="40"/>
      <c r="H68" s="41"/>
      <c r="I68" s="43"/>
      <c r="J68" s="43"/>
      <c r="K68" s="43"/>
      <c r="L68" s="43"/>
      <c r="M68" s="4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83" t="s">
        <v>101</v>
      </c>
      <c r="B69" s="88"/>
      <c r="C69" s="84"/>
      <c r="D69" s="85" t="s">
        <v>915</v>
      </c>
      <c r="E69" s="84"/>
      <c r="F69" s="84"/>
      <c r="G69" s="40"/>
      <c r="H69" s="41"/>
      <c r="I69" s="43"/>
      <c r="J69" s="43"/>
      <c r="K69" s="43"/>
      <c r="L69" s="43"/>
      <c r="M69" s="4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83" t="s">
        <v>103</v>
      </c>
      <c r="B70" s="84"/>
      <c r="C70" s="84"/>
      <c r="D70" s="89" t="s">
        <v>104</v>
      </c>
      <c r="E70" s="90"/>
      <c r="F70" s="84"/>
      <c r="G70" s="40"/>
      <c r="H70" s="41"/>
      <c r="I70" s="43"/>
      <c r="J70" s="43"/>
      <c r="K70" s="43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98" t="s">
        <v>97</v>
      </c>
      <c r="B71" s="34"/>
      <c r="C71" s="34"/>
      <c r="D71" s="99"/>
      <c r="E71" s="81"/>
      <c r="F71" s="81"/>
      <c r="G71" s="81"/>
      <c r="H71" s="82"/>
      <c r="I71" s="37"/>
      <c r="J71" s="37"/>
      <c r="K71" s="37"/>
      <c r="L71" s="37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83" t="s">
        <v>916</v>
      </c>
      <c r="B72" s="88"/>
      <c r="C72" s="84"/>
      <c r="D72" s="100" t="s">
        <v>917</v>
      </c>
      <c r="E72" s="101"/>
      <c r="F72" s="101"/>
      <c r="G72" s="101"/>
      <c r="H72" s="102"/>
      <c r="I72" s="43"/>
      <c r="J72" s="86"/>
      <c r="K72" s="43">
        <v>2.0</v>
      </c>
      <c r="L72" s="128">
        <f>J72*K72/100</f>
        <v>0</v>
      </c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9" t="s">
        <v>107</v>
      </c>
      <c r="B73" s="84"/>
      <c r="C73" s="84"/>
      <c r="D73" s="85" t="s">
        <v>918</v>
      </c>
      <c r="E73" s="84"/>
      <c r="F73" s="84"/>
      <c r="G73" s="40"/>
      <c r="H73" s="41"/>
      <c r="I73" s="43"/>
      <c r="J73" s="43"/>
      <c r="K73" s="43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83" t="s">
        <v>109</v>
      </c>
      <c r="B74" s="88"/>
      <c r="C74" s="84"/>
      <c r="D74" s="85" t="s">
        <v>919</v>
      </c>
      <c r="E74" s="84"/>
      <c r="F74" s="84"/>
      <c r="G74" s="40"/>
      <c r="H74" s="41"/>
      <c r="I74" s="43"/>
      <c r="J74" s="43"/>
      <c r="K74" s="43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03" t="s">
        <v>111</v>
      </c>
      <c r="D75" s="85" t="s">
        <v>920</v>
      </c>
      <c r="E75" s="84"/>
      <c r="F75" s="84"/>
      <c r="G75" s="40"/>
      <c r="H75" s="41"/>
      <c r="I75" s="43"/>
      <c r="J75" s="43"/>
      <c r="K75" s="43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04"/>
      <c r="B76" s="73"/>
      <c r="C76" s="73"/>
      <c r="D76" s="105" t="s">
        <v>921</v>
      </c>
      <c r="E76" s="106"/>
      <c r="F76" s="106"/>
      <c r="G76" s="34"/>
      <c r="H76" s="35"/>
      <c r="I76" s="37"/>
      <c r="J76" s="37"/>
      <c r="K76" s="37"/>
      <c r="L76" s="37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07"/>
      <c r="B77" s="12"/>
      <c r="C77" s="12"/>
      <c r="D77" s="95"/>
      <c r="E77" s="95"/>
      <c r="F77" s="95"/>
      <c r="G77" s="26"/>
      <c r="H77" s="26"/>
      <c r="I77" s="26"/>
      <c r="J77" s="28"/>
      <c r="K77" s="28"/>
      <c r="L77" s="28"/>
      <c r="M77" s="2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48" t="s">
        <v>922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44" t="s">
        <v>627</v>
      </c>
      <c r="B79" s="12"/>
      <c r="C79" s="50"/>
      <c r="D79" s="49" t="s">
        <v>73</v>
      </c>
      <c r="E79" s="12"/>
      <c r="F79" s="12"/>
      <c r="G79" s="12"/>
      <c r="H79" s="50"/>
      <c r="I79" s="51" t="s">
        <v>74</v>
      </c>
      <c r="J79" s="75" t="s">
        <v>75</v>
      </c>
      <c r="K79" s="51" t="s">
        <v>29</v>
      </c>
      <c r="L79" s="51" t="s">
        <v>28</v>
      </c>
      <c r="M79" s="51" t="s">
        <v>30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72"/>
      <c r="B80" s="73"/>
      <c r="C80" s="74"/>
      <c r="D80" s="53" t="s">
        <v>160</v>
      </c>
      <c r="H80" s="54"/>
      <c r="I80" s="55" t="s">
        <v>77</v>
      </c>
      <c r="J80" s="108"/>
      <c r="K80" s="55"/>
      <c r="L80" s="55" t="s">
        <v>33</v>
      </c>
      <c r="M80" s="55" t="s">
        <v>34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93" t="s">
        <v>923</v>
      </c>
      <c r="B81" s="95"/>
      <c r="C81" s="109"/>
      <c r="D81" s="96" t="s">
        <v>924</v>
      </c>
      <c r="E81" s="95"/>
      <c r="F81" s="95"/>
      <c r="G81" s="95"/>
      <c r="H81" s="27"/>
      <c r="I81" s="29"/>
      <c r="J81" s="97"/>
      <c r="K81" s="29">
        <v>2.0</v>
      </c>
      <c r="L81" s="87">
        <f>J81*K81/100</f>
        <v>0</v>
      </c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9" t="s">
        <v>117</v>
      </c>
      <c r="B82" s="84"/>
      <c r="C82" s="110"/>
      <c r="D82" s="85" t="s">
        <v>925</v>
      </c>
      <c r="E82" s="84"/>
      <c r="F82" s="111"/>
      <c r="G82" s="84"/>
      <c r="H82" s="41"/>
      <c r="I82" s="43"/>
      <c r="J82" s="43"/>
      <c r="K82" s="43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83" t="s">
        <v>119</v>
      </c>
      <c r="B83" s="84"/>
      <c r="C83" s="110"/>
      <c r="D83" s="85" t="s">
        <v>926</v>
      </c>
      <c r="E83" s="84"/>
      <c r="F83" s="84"/>
      <c r="G83" s="84"/>
      <c r="H83" s="41"/>
      <c r="I83" s="43"/>
      <c r="J83" s="43"/>
      <c r="K83" s="43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83" t="s">
        <v>121</v>
      </c>
      <c r="B84" s="84"/>
      <c r="C84" s="110"/>
      <c r="D84" s="85" t="s">
        <v>927</v>
      </c>
      <c r="E84" s="84"/>
      <c r="F84" s="84"/>
      <c r="G84" s="84"/>
      <c r="H84" s="41"/>
      <c r="I84" s="43"/>
      <c r="J84" s="43"/>
      <c r="K84" s="43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83" t="s">
        <v>123</v>
      </c>
      <c r="B85" s="84"/>
      <c r="C85" s="110"/>
      <c r="D85" s="85" t="s">
        <v>928</v>
      </c>
      <c r="E85" s="84"/>
      <c r="F85" s="84"/>
      <c r="G85" s="84"/>
      <c r="H85" s="41"/>
      <c r="I85" s="43"/>
      <c r="J85" s="43"/>
      <c r="K85" s="43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98" t="s">
        <v>125</v>
      </c>
      <c r="B86" s="106"/>
      <c r="C86" s="112"/>
      <c r="D86" s="105"/>
      <c r="E86" s="106"/>
      <c r="F86" s="106"/>
      <c r="G86" s="106"/>
      <c r="H86" s="35"/>
      <c r="I86" s="37"/>
      <c r="J86" s="37"/>
      <c r="K86" s="37"/>
      <c r="L86" s="37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9" t="s">
        <v>126</v>
      </c>
      <c r="B87" s="84"/>
      <c r="C87" s="110"/>
      <c r="D87" s="85" t="s">
        <v>929</v>
      </c>
      <c r="E87" s="84"/>
      <c r="F87" s="84"/>
      <c r="G87" s="84"/>
      <c r="H87" s="41"/>
      <c r="I87" s="43"/>
      <c r="J87" s="86"/>
      <c r="K87" s="43">
        <v>2.0</v>
      </c>
      <c r="L87" s="128">
        <f>J87*K87/100</f>
        <v>0</v>
      </c>
      <c r="M87" s="4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83" t="s">
        <v>128</v>
      </c>
      <c r="B88" s="84"/>
      <c r="C88" s="110"/>
      <c r="D88" s="85" t="s">
        <v>930</v>
      </c>
      <c r="E88" s="84"/>
      <c r="F88" s="84"/>
      <c r="G88" s="84"/>
      <c r="H88" s="41"/>
      <c r="I88" s="43"/>
      <c r="J88" s="43"/>
      <c r="K88" s="43"/>
      <c r="L88" s="43"/>
      <c r="M88" s="4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83" t="s">
        <v>130</v>
      </c>
      <c r="B89" s="84"/>
      <c r="C89" s="110"/>
      <c r="D89" s="85" t="s">
        <v>931</v>
      </c>
      <c r="E89" s="84"/>
      <c r="F89" s="84"/>
      <c r="G89" s="84"/>
      <c r="H89" s="41"/>
      <c r="I89" s="43"/>
      <c r="J89" s="43"/>
      <c r="K89" s="43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83" t="s">
        <v>132</v>
      </c>
      <c r="B90" s="84"/>
      <c r="C90" s="110"/>
      <c r="D90" s="85" t="s">
        <v>932</v>
      </c>
      <c r="E90" s="84"/>
      <c r="F90" s="84"/>
      <c r="G90" s="84"/>
      <c r="H90" s="41"/>
      <c r="I90" s="43"/>
      <c r="J90" s="43"/>
      <c r="K90" s="43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83" t="s">
        <v>134</v>
      </c>
      <c r="B91" s="84"/>
      <c r="C91" s="110"/>
      <c r="D91" s="85" t="s">
        <v>933</v>
      </c>
      <c r="E91" s="84"/>
      <c r="F91" s="84"/>
      <c r="G91" s="84"/>
      <c r="H91" s="41"/>
      <c r="I91" s="43"/>
      <c r="J91" s="43"/>
      <c r="K91" s="43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83" t="s">
        <v>134</v>
      </c>
      <c r="B92" s="84"/>
      <c r="C92" s="110"/>
      <c r="D92" s="105"/>
      <c r="E92" s="84"/>
      <c r="F92" s="84"/>
      <c r="G92" s="84"/>
      <c r="H92" s="41"/>
      <c r="I92" s="43"/>
      <c r="J92" s="43"/>
      <c r="K92" s="43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5" t="s">
        <v>136</v>
      </c>
      <c r="B93" s="26"/>
      <c r="C93" s="27"/>
      <c r="D93" s="93" t="s">
        <v>137</v>
      </c>
      <c r="E93" s="26"/>
      <c r="F93" s="26"/>
      <c r="G93" s="26"/>
      <c r="H93" s="27"/>
      <c r="I93" s="29"/>
      <c r="J93" s="97"/>
      <c r="K93" s="29">
        <v>2.0</v>
      </c>
      <c r="L93" s="87">
        <f>J93*K93/100</f>
        <v>0</v>
      </c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83" t="s">
        <v>138</v>
      </c>
      <c r="B94" s="40"/>
      <c r="C94" s="41"/>
      <c r="D94" s="83" t="s">
        <v>139</v>
      </c>
      <c r="E94" s="40"/>
      <c r="F94" s="40"/>
      <c r="G94" s="40"/>
      <c r="H94" s="41"/>
      <c r="I94" s="43"/>
      <c r="J94" s="43"/>
      <c r="K94" s="43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83" t="s">
        <v>140</v>
      </c>
      <c r="B95" s="40"/>
      <c r="C95" s="41"/>
      <c r="D95" s="83" t="s">
        <v>141</v>
      </c>
      <c r="E95" s="40"/>
      <c r="F95" s="40"/>
      <c r="G95" s="40"/>
      <c r="H95" s="41"/>
      <c r="I95" s="43"/>
      <c r="J95" s="43"/>
      <c r="K95" s="43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83" t="s">
        <v>142</v>
      </c>
      <c r="B96" s="40"/>
      <c r="C96" s="41"/>
      <c r="D96" s="83" t="s">
        <v>143</v>
      </c>
      <c r="E96" s="40"/>
      <c r="F96" s="40"/>
      <c r="G96" s="40"/>
      <c r="H96" s="41"/>
      <c r="I96" s="43"/>
      <c r="J96" s="43"/>
      <c r="K96" s="43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83" t="s">
        <v>144</v>
      </c>
      <c r="B97" s="40"/>
      <c r="C97" s="41"/>
      <c r="D97" s="83" t="s">
        <v>145</v>
      </c>
      <c r="E97" s="40"/>
      <c r="F97" s="40"/>
      <c r="G97" s="40"/>
      <c r="H97" s="41"/>
      <c r="I97" s="43"/>
      <c r="J97" s="43"/>
      <c r="K97" s="43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83" t="s">
        <v>146</v>
      </c>
      <c r="B98" s="40"/>
      <c r="C98" s="41"/>
      <c r="D98" s="83" t="s">
        <v>147</v>
      </c>
      <c r="E98" s="40"/>
      <c r="F98" s="40"/>
      <c r="G98" s="40"/>
      <c r="H98" s="41"/>
      <c r="I98" s="43"/>
      <c r="J98" s="43"/>
      <c r="K98" s="43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83" t="s">
        <v>148</v>
      </c>
      <c r="B99" s="40"/>
      <c r="C99" s="41"/>
      <c r="D99" s="39" t="s">
        <v>149</v>
      </c>
      <c r="E99" s="40"/>
      <c r="F99" s="40"/>
      <c r="G99" s="40"/>
      <c r="H99" s="41"/>
      <c r="I99" s="43"/>
      <c r="J99" s="43"/>
      <c r="K99" s="43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83" t="s">
        <v>150</v>
      </c>
      <c r="B100" s="40"/>
      <c r="C100" s="41"/>
      <c r="D100" s="85" t="s">
        <v>934</v>
      </c>
      <c r="E100" s="40"/>
      <c r="F100" s="40"/>
      <c r="G100" s="40"/>
      <c r="H100" s="41"/>
      <c r="I100" s="43"/>
      <c r="J100" s="43"/>
      <c r="K100" s="43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83" t="s">
        <v>152</v>
      </c>
      <c r="B101" s="40"/>
      <c r="C101" s="41"/>
      <c r="D101" s="85" t="s">
        <v>935</v>
      </c>
      <c r="E101" s="40"/>
      <c r="F101" s="40"/>
      <c r="G101" s="40"/>
      <c r="H101" s="41"/>
      <c r="I101" s="43"/>
      <c r="J101" s="43"/>
      <c r="K101" s="43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83" t="s">
        <v>154</v>
      </c>
      <c r="B102" s="113"/>
      <c r="C102" s="24"/>
      <c r="D102" s="85" t="s">
        <v>936</v>
      </c>
      <c r="E102" s="40"/>
      <c r="F102" s="113"/>
      <c r="G102" s="113"/>
      <c r="H102" s="41"/>
      <c r="I102" s="43"/>
      <c r="J102" s="43"/>
      <c r="K102" s="43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98" t="s">
        <v>156</v>
      </c>
      <c r="B103" s="106"/>
      <c r="C103" s="112"/>
      <c r="D103" s="105" t="s">
        <v>937</v>
      </c>
      <c r="E103" s="114"/>
      <c r="F103" s="106"/>
      <c r="G103" s="106"/>
      <c r="H103" s="35"/>
      <c r="I103" s="37"/>
      <c r="J103" s="37"/>
      <c r="K103" s="37"/>
      <c r="L103" s="37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2" t="s">
        <v>938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49" t="s">
        <v>159</v>
      </c>
      <c r="B105" s="12"/>
      <c r="C105" s="12"/>
      <c r="D105" s="50"/>
      <c r="E105" s="115" t="s">
        <v>73</v>
      </c>
      <c r="F105" s="12"/>
      <c r="G105" s="12"/>
      <c r="H105" s="12"/>
      <c r="I105" s="51" t="s">
        <v>74</v>
      </c>
      <c r="J105" s="75" t="s">
        <v>75</v>
      </c>
      <c r="K105" s="51" t="s">
        <v>29</v>
      </c>
      <c r="L105" s="51" t="s">
        <v>28</v>
      </c>
      <c r="M105" s="51" t="s">
        <v>30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9"/>
      <c r="B106" s="113"/>
      <c r="C106" s="113"/>
      <c r="D106" s="24"/>
      <c r="E106" s="116" t="s">
        <v>160</v>
      </c>
      <c r="I106" s="55" t="s">
        <v>77</v>
      </c>
      <c r="J106" s="108"/>
      <c r="K106" s="55"/>
      <c r="L106" s="55" t="s">
        <v>33</v>
      </c>
      <c r="M106" s="55" t="s">
        <v>34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5" t="s">
        <v>161</v>
      </c>
      <c r="B107" s="26"/>
      <c r="C107" s="26"/>
      <c r="D107" s="27"/>
      <c r="E107" s="26" t="s">
        <v>162</v>
      </c>
      <c r="F107" s="26"/>
      <c r="G107" s="26"/>
      <c r="H107" s="27"/>
      <c r="I107" s="29"/>
      <c r="J107" s="97"/>
      <c r="K107" s="29">
        <v>3.0</v>
      </c>
      <c r="L107" s="205">
        <f>J107*K107/100</f>
        <v>0</v>
      </c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9" t="s">
        <v>163</v>
      </c>
      <c r="B108" s="40"/>
      <c r="C108" s="40"/>
      <c r="D108" s="41"/>
      <c r="E108" s="40" t="s">
        <v>164</v>
      </c>
      <c r="F108" s="40"/>
      <c r="G108" s="40"/>
      <c r="H108" s="41"/>
      <c r="I108" s="43"/>
      <c r="J108" s="43"/>
      <c r="K108" s="43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9" t="s">
        <v>165</v>
      </c>
      <c r="B109" s="40"/>
      <c r="C109" s="40"/>
      <c r="D109" s="41"/>
      <c r="E109" s="40" t="s">
        <v>166</v>
      </c>
      <c r="F109" s="40"/>
      <c r="G109" s="40"/>
      <c r="H109" s="41"/>
      <c r="I109" s="43"/>
      <c r="J109" s="43"/>
      <c r="K109" s="43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83" t="s">
        <v>939</v>
      </c>
      <c r="B110" s="40"/>
      <c r="C110" s="40"/>
      <c r="D110" s="41"/>
      <c r="E110" s="40" t="s">
        <v>168</v>
      </c>
      <c r="F110" s="40"/>
      <c r="G110" s="40"/>
      <c r="H110" s="41"/>
      <c r="I110" s="43"/>
      <c r="J110" s="43"/>
      <c r="K110" s="43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83" t="s">
        <v>940</v>
      </c>
      <c r="B111" s="40"/>
      <c r="C111" s="40"/>
      <c r="D111" s="41"/>
      <c r="E111" s="40" t="s">
        <v>170</v>
      </c>
      <c r="F111" s="40"/>
      <c r="G111" s="40"/>
      <c r="H111" s="41"/>
      <c r="I111" s="43"/>
      <c r="J111" s="43"/>
      <c r="K111" s="43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83" t="s">
        <v>171</v>
      </c>
      <c r="B112" s="40"/>
      <c r="C112" s="40"/>
      <c r="D112" s="41"/>
      <c r="E112" s="113" t="s">
        <v>149</v>
      </c>
      <c r="F112" s="40"/>
      <c r="G112" s="40"/>
      <c r="H112" s="41"/>
      <c r="I112" s="43"/>
      <c r="J112" s="43"/>
      <c r="K112" s="43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83" t="s">
        <v>941</v>
      </c>
      <c r="B113" s="113"/>
      <c r="C113" s="113"/>
      <c r="D113" s="24"/>
      <c r="E113" s="84" t="s">
        <v>942</v>
      </c>
      <c r="F113" s="40"/>
      <c r="G113" s="40"/>
      <c r="H113" s="41"/>
      <c r="I113" s="43"/>
      <c r="J113" s="43"/>
      <c r="K113" s="43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83" t="s">
        <v>174</v>
      </c>
      <c r="B114" s="84"/>
      <c r="C114" s="84"/>
      <c r="D114" s="110"/>
      <c r="E114" s="84" t="s">
        <v>943</v>
      </c>
      <c r="F114" s="40"/>
      <c r="G114" s="40"/>
      <c r="H114" s="41"/>
      <c r="I114" s="43"/>
      <c r="J114" s="43"/>
      <c r="K114" s="43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83" t="s">
        <v>176</v>
      </c>
      <c r="B115" s="84"/>
      <c r="C115" s="84"/>
      <c r="D115" s="110"/>
      <c r="E115" s="84" t="s">
        <v>944</v>
      </c>
      <c r="F115" s="40"/>
      <c r="G115" s="40"/>
      <c r="H115" s="41"/>
      <c r="I115" s="43"/>
      <c r="J115" s="43"/>
      <c r="K115" s="43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98" t="s">
        <v>178</v>
      </c>
      <c r="B116" s="106"/>
      <c r="C116" s="106"/>
      <c r="D116" s="112"/>
      <c r="E116" s="106" t="s">
        <v>945</v>
      </c>
      <c r="F116" s="34"/>
      <c r="G116" s="34"/>
      <c r="H116" s="35"/>
      <c r="I116" s="37"/>
      <c r="J116" s="37"/>
      <c r="K116" s="37"/>
      <c r="L116" s="37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83" t="s">
        <v>946</v>
      </c>
      <c r="B117" s="40"/>
      <c r="C117" s="40"/>
      <c r="D117" s="41"/>
      <c r="E117" s="40" t="s">
        <v>181</v>
      </c>
      <c r="F117" s="40"/>
      <c r="G117" s="40"/>
      <c r="H117" s="41"/>
      <c r="I117" s="43"/>
      <c r="J117" s="86"/>
      <c r="K117" s="43">
        <v>2.0</v>
      </c>
      <c r="L117" s="128">
        <f>J117*K117/100</f>
        <v>0</v>
      </c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9" t="s">
        <v>182</v>
      </c>
      <c r="B118" s="40"/>
      <c r="C118" s="40"/>
      <c r="D118" s="41"/>
      <c r="E118" s="40" t="s">
        <v>183</v>
      </c>
      <c r="F118" s="40"/>
      <c r="G118" s="40"/>
      <c r="H118" s="41"/>
      <c r="I118" s="43"/>
      <c r="J118" s="43"/>
      <c r="K118" s="43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83" t="s">
        <v>184</v>
      </c>
      <c r="B119" s="40"/>
      <c r="C119" s="40"/>
      <c r="D119" s="41"/>
      <c r="E119" s="40" t="s">
        <v>185</v>
      </c>
      <c r="F119" s="40"/>
      <c r="G119" s="40"/>
      <c r="H119" s="41"/>
      <c r="I119" s="43"/>
      <c r="J119" s="43"/>
      <c r="K119" s="43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83" t="s">
        <v>186</v>
      </c>
      <c r="B120" s="40"/>
      <c r="C120" s="40"/>
      <c r="D120" s="41"/>
      <c r="E120" s="40" t="s">
        <v>947</v>
      </c>
      <c r="F120" s="40"/>
      <c r="G120" s="40"/>
      <c r="H120" s="41"/>
      <c r="I120" s="43"/>
      <c r="J120" s="43"/>
      <c r="K120" s="43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83" t="s">
        <v>188</v>
      </c>
      <c r="B121" s="40"/>
      <c r="C121" s="40"/>
      <c r="D121" s="41"/>
      <c r="E121" s="40" t="s">
        <v>189</v>
      </c>
      <c r="F121" s="40"/>
      <c r="G121" s="40"/>
      <c r="H121" s="41"/>
      <c r="I121" s="43"/>
      <c r="J121" s="43"/>
      <c r="K121" s="43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03" t="s">
        <v>190</v>
      </c>
      <c r="B122" s="40"/>
      <c r="C122" s="40"/>
      <c r="D122" s="41"/>
      <c r="E122" s="40" t="s">
        <v>948</v>
      </c>
      <c r="F122" s="40"/>
      <c r="G122" s="40"/>
      <c r="H122" s="41"/>
      <c r="I122" s="43"/>
      <c r="J122" s="43"/>
      <c r="K122" s="43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92"/>
      <c r="B123" s="40"/>
      <c r="C123" s="40"/>
      <c r="D123" s="41"/>
      <c r="E123" s="40" t="s">
        <v>192</v>
      </c>
      <c r="F123" s="40"/>
      <c r="G123" s="40"/>
      <c r="H123" s="41"/>
      <c r="I123" s="43"/>
      <c r="J123" s="43"/>
      <c r="K123" s="43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92"/>
      <c r="B124" s="40"/>
      <c r="C124" s="40"/>
      <c r="D124" s="41"/>
      <c r="E124" s="40" t="s">
        <v>949</v>
      </c>
      <c r="F124" s="40"/>
      <c r="G124" s="40"/>
      <c r="H124" s="41"/>
      <c r="I124" s="43"/>
      <c r="J124" s="43"/>
      <c r="K124" s="43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92"/>
      <c r="B125" s="40"/>
      <c r="C125" s="40"/>
      <c r="D125" s="41"/>
      <c r="E125" s="40" t="s">
        <v>194</v>
      </c>
      <c r="F125" s="40"/>
      <c r="G125" s="40"/>
      <c r="H125" s="41"/>
      <c r="I125" s="43"/>
      <c r="J125" s="43"/>
      <c r="K125" s="43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92"/>
      <c r="B126" s="40"/>
      <c r="C126" s="40"/>
      <c r="D126" s="41"/>
      <c r="E126" s="40" t="s">
        <v>950</v>
      </c>
      <c r="F126" s="40"/>
      <c r="G126" s="40"/>
      <c r="H126" s="41"/>
      <c r="I126" s="43"/>
      <c r="J126" s="43"/>
      <c r="K126" s="43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92"/>
      <c r="B127" s="40"/>
      <c r="C127" s="40"/>
      <c r="D127" s="41"/>
      <c r="E127" s="40" t="s">
        <v>196</v>
      </c>
      <c r="F127" s="40"/>
      <c r="G127" s="40"/>
      <c r="H127" s="41"/>
      <c r="I127" s="43"/>
      <c r="J127" s="43"/>
      <c r="K127" s="43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56"/>
      <c r="B128" s="117"/>
      <c r="C128" s="117"/>
      <c r="D128" s="118"/>
      <c r="E128" s="117" t="s">
        <v>197</v>
      </c>
      <c r="F128" s="119"/>
      <c r="G128" s="119"/>
      <c r="H128" s="120"/>
      <c r="I128" s="58"/>
      <c r="J128" s="58"/>
      <c r="K128" s="121">
        <v>45.0</v>
      </c>
      <c r="L128" s="60">
        <f>L30+L36+L57+L63+L72+L81+L87+L93+L107+L117</f>
        <v>0</v>
      </c>
      <c r="M128" s="5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13"/>
      <c r="B129" s="1"/>
      <c r="C129" s="1"/>
      <c r="D129" s="1"/>
      <c r="E129" s="1"/>
      <c r="F129" s="40"/>
      <c r="G129" s="40"/>
      <c r="H129" s="113"/>
      <c r="I129" s="40"/>
      <c r="J129" s="42"/>
      <c r="K129" s="116"/>
      <c r="L129" s="42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13"/>
      <c r="B130" s="1"/>
      <c r="C130" s="1"/>
      <c r="D130" s="1"/>
      <c r="E130" s="1"/>
      <c r="F130" s="40"/>
      <c r="G130" s="40"/>
      <c r="H130" s="113"/>
      <c r="I130" s="40"/>
      <c r="J130" s="42"/>
      <c r="K130" s="116"/>
      <c r="L130" s="42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48" t="s">
        <v>951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9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5" t="s">
        <v>25</v>
      </c>
      <c r="B133" s="123"/>
      <c r="C133" s="123"/>
      <c r="D133" s="123"/>
      <c r="E133" s="124"/>
      <c r="F133" s="25" t="s">
        <v>199</v>
      </c>
      <c r="G133" s="123"/>
      <c r="H133" s="124"/>
      <c r="I133" s="51" t="s">
        <v>74</v>
      </c>
      <c r="J133" s="75" t="s">
        <v>75</v>
      </c>
      <c r="K133" s="51" t="s">
        <v>29</v>
      </c>
      <c r="L133" s="51" t="s">
        <v>28</v>
      </c>
      <c r="M133" s="51" t="s">
        <v>30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9"/>
      <c r="B134" s="113"/>
      <c r="C134" s="113"/>
      <c r="D134" s="113"/>
      <c r="E134" s="24"/>
      <c r="F134" s="39" t="s">
        <v>160</v>
      </c>
      <c r="G134" s="113"/>
      <c r="H134" s="24"/>
      <c r="I134" s="55" t="s">
        <v>77</v>
      </c>
      <c r="J134" s="108"/>
      <c r="K134" s="55"/>
      <c r="L134" s="55" t="s">
        <v>33</v>
      </c>
      <c r="M134" s="55" t="s">
        <v>34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6" t="s">
        <v>200</v>
      </c>
      <c r="B135" s="125"/>
      <c r="C135" s="125"/>
      <c r="D135" s="125"/>
      <c r="E135" s="120"/>
      <c r="F135" s="126"/>
      <c r="G135" s="119"/>
      <c r="H135" s="127"/>
      <c r="I135" s="58"/>
      <c r="J135" s="58"/>
      <c r="K135" s="58">
        <v>20.0</v>
      </c>
      <c r="L135" s="58"/>
      <c r="M135" s="5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9" t="s">
        <v>201</v>
      </c>
      <c r="B136" s="113"/>
      <c r="C136" s="113"/>
      <c r="D136" s="113"/>
      <c r="E136" s="24"/>
      <c r="F136" s="39" t="s">
        <v>202</v>
      </c>
      <c r="G136" s="40"/>
      <c r="H136" s="41"/>
      <c r="I136" s="43"/>
      <c r="J136" s="86"/>
      <c r="K136" s="43">
        <v>13.0</v>
      </c>
      <c r="L136" s="205">
        <f>J136*K136/100</f>
        <v>0</v>
      </c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9" t="s">
        <v>203</v>
      </c>
      <c r="B137" s="84"/>
      <c r="C137" s="84"/>
      <c r="D137" s="84"/>
      <c r="E137" s="110"/>
      <c r="F137" s="85" t="s">
        <v>952</v>
      </c>
      <c r="G137" s="40"/>
      <c r="H137" s="41"/>
      <c r="I137" s="43"/>
      <c r="J137" s="43"/>
      <c r="K137" s="43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83" t="s">
        <v>205</v>
      </c>
      <c r="B138" s="84"/>
      <c r="C138" s="84"/>
      <c r="D138" s="84"/>
      <c r="E138" s="110"/>
      <c r="F138" s="85" t="s">
        <v>953</v>
      </c>
      <c r="G138" s="40"/>
      <c r="H138" s="41"/>
      <c r="I138" s="43"/>
      <c r="J138" s="43"/>
      <c r="K138" s="43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83" t="s">
        <v>207</v>
      </c>
      <c r="B139" s="84"/>
      <c r="C139" s="84"/>
      <c r="D139" s="84"/>
      <c r="E139" s="110"/>
      <c r="F139" s="85" t="s">
        <v>954</v>
      </c>
      <c r="G139" s="40"/>
      <c r="H139" s="41"/>
      <c r="I139" s="43"/>
      <c r="J139" s="43"/>
      <c r="K139" s="43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83" t="s">
        <v>209</v>
      </c>
      <c r="B140" s="84"/>
      <c r="C140" s="84"/>
      <c r="D140" s="84"/>
      <c r="E140" s="110"/>
      <c r="F140" s="85" t="s">
        <v>955</v>
      </c>
      <c r="G140" s="40"/>
      <c r="H140" s="41"/>
      <c r="I140" s="43"/>
      <c r="J140" s="43"/>
      <c r="K140" s="43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83" t="s">
        <v>211</v>
      </c>
      <c r="B141" s="84"/>
      <c r="C141" s="84"/>
      <c r="D141" s="84"/>
      <c r="E141" s="110"/>
      <c r="F141" s="85" t="s">
        <v>956</v>
      </c>
      <c r="G141" s="40"/>
      <c r="H141" s="41"/>
      <c r="I141" s="43"/>
      <c r="J141" s="43"/>
      <c r="K141" s="43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83" t="s">
        <v>213</v>
      </c>
      <c r="B142" s="84"/>
      <c r="C142" s="84"/>
      <c r="D142" s="84"/>
      <c r="E142" s="110"/>
      <c r="F142" s="39" t="s">
        <v>214</v>
      </c>
      <c r="G142" s="40"/>
      <c r="H142" s="41"/>
      <c r="I142" s="43"/>
      <c r="J142" s="43"/>
      <c r="K142" s="43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83" t="s">
        <v>215</v>
      </c>
      <c r="B143" s="84"/>
      <c r="C143" s="84"/>
      <c r="D143" s="84"/>
      <c r="E143" s="110"/>
      <c r="F143" s="85" t="s">
        <v>957</v>
      </c>
      <c r="G143" s="40"/>
      <c r="H143" s="41"/>
      <c r="I143" s="43"/>
      <c r="J143" s="43"/>
      <c r="K143" s="43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83" t="s">
        <v>217</v>
      </c>
      <c r="B144" s="84"/>
      <c r="C144" s="84"/>
      <c r="D144" s="84"/>
      <c r="E144" s="110"/>
      <c r="F144" s="85" t="s">
        <v>958</v>
      </c>
      <c r="G144" s="40"/>
      <c r="H144" s="41"/>
      <c r="I144" s="43"/>
      <c r="J144" s="43"/>
      <c r="K144" s="43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83" t="s">
        <v>219</v>
      </c>
      <c r="B145" s="84"/>
      <c r="C145" s="84"/>
      <c r="D145" s="84"/>
      <c r="E145" s="110"/>
      <c r="F145" s="85" t="s">
        <v>959</v>
      </c>
      <c r="G145" s="40"/>
      <c r="H145" s="41"/>
      <c r="I145" s="43"/>
      <c r="J145" s="43"/>
      <c r="K145" s="43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83" t="s">
        <v>221</v>
      </c>
      <c r="B146" s="113"/>
      <c r="C146" s="113"/>
      <c r="D146" s="113"/>
      <c r="E146" s="24"/>
      <c r="F146" s="85" t="s">
        <v>960</v>
      </c>
      <c r="G146" s="40"/>
      <c r="H146" s="41"/>
      <c r="I146" s="43"/>
      <c r="J146" s="43"/>
      <c r="K146" s="43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83" t="s">
        <v>223</v>
      </c>
      <c r="B147" s="84"/>
      <c r="C147" s="84"/>
      <c r="D147" s="84"/>
      <c r="E147" s="110"/>
      <c r="F147" s="85" t="s">
        <v>961</v>
      </c>
      <c r="G147" s="40"/>
      <c r="H147" s="41"/>
      <c r="I147" s="43"/>
      <c r="J147" s="43"/>
      <c r="K147" s="43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83" t="s">
        <v>225</v>
      </c>
      <c r="B148" s="84"/>
      <c r="C148" s="84"/>
      <c r="D148" s="84"/>
      <c r="E148" s="110"/>
      <c r="F148" s="39" t="s">
        <v>226</v>
      </c>
      <c r="G148" s="40"/>
      <c r="H148" s="41"/>
      <c r="I148" s="43"/>
      <c r="J148" s="43"/>
      <c r="K148" s="43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83" t="s">
        <v>209</v>
      </c>
      <c r="B149" s="84"/>
      <c r="C149" s="84"/>
      <c r="D149" s="84"/>
      <c r="E149" s="110"/>
      <c r="F149" s="85" t="s">
        <v>962</v>
      </c>
      <c r="G149" s="40"/>
      <c r="H149" s="41"/>
      <c r="I149" s="43"/>
      <c r="J149" s="43"/>
      <c r="K149" s="43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83" t="s">
        <v>228</v>
      </c>
      <c r="B150" s="84"/>
      <c r="C150" s="84"/>
      <c r="D150" s="84"/>
      <c r="E150" s="110"/>
      <c r="F150" s="85" t="s">
        <v>963</v>
      </c>
      <c r="G150" s="40"/>
      <c r="H150" s="41"/>
      <c r="I150" s="43"/>
      <c r="J150" s="43"/>
      <c r="K150" s="43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83" t="s">
        <v>230</v>
      </c>
      <c r="B151" s="84"/>
      <c r="C151" s="84"/>
      <c r="D151" s="84"/>
      <c r="E151" s="110"/>
      <c r="F151" s="85" t="s">
        <v>964</v>
      </c>
      <c r="G151" s="40"/>
      <c r="H151" s="41"/>
      <c r="I151" s="43"/>
      <c r="J151" s="43"/>
      <c r="K151" s="43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83" t="s">
        <v>232</v>
      </c>
      <c r="B152" s="113"/>
      <c r="C152" s="113"/>
      <c r="D152" s="113"/>
      <c r="E152" s="24"/>
      <c r="F152" s="85" t="s">
        <v>965</v>
      </c>
      <c r="G152" s="40"/>
      <c r="H152" s="41"/>
      <c r="I152" s="43"/>
      <c r="J152" s="43"/>
      <c r="K152" s="43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83" t="s">
        <v>234</v>
      </c>
      <c r="B153" s="84"/>
      <c r="C153" s="84"/>
      <c r="D153" s="84"/>
      <c r="E153" s="110"/>
      <c r="F153" s="85" t="s">
        <v>966</v>
      </c>
      <c r="G153" s="40"/>
      <c r="H153" s="41"/>
      <c r="I153" s="43"/>
      <c r="J153" s="43"/>
      <c r="K153" s="43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9" t="s">
        <v>967</v>
      </c>
      <c r="B154" s="84"/>
      <c r="C154" s="84"/>
      <c r="D154" s="84"/>
      <c r="E154" s="110"/>
      <c r="F154" s="85"/>
      <c r="G154" s="40"/>
      <c r="H154" s="41"/>
      <c r="I154" s="43"/>
      <c r="J154" s="43"/>
      <c r="K154" s="43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98" t="s">
        <v>237</v>
      </c>
      <c r="B155" s="106"/>
      <c r="C155" s="106"/>
      <c r="D155" s="106"/>
      <c r="E155" s="112"/>
      <c r="F155" s="105"/>
      <c r="G155" s="34"/>
      <c r="H155" s="35"/>
      <c r="I155" s="37"/>
      <c r="J155" s="37"/>
      <c r="K155" s="37"/>
      <c r="L155" s="37"/>
      <c r="M155" s="3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48" t="s">
        <v>968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5" t="s">
        <v>159</v>
      </c>
      <c r="B158" s="123" t="s">
        <v>73</v>
      </c>
      <c r="C158" s="123"/>
      <c r="D158" s="124"/>
      <c r="E158" s="25"/>
      <c r="F158" s="123"/>
      <c r="G158" s="123"/>
      <c r="H158" s="124"/>
      <c r="I158" s="51" t="s">
        <v>74</v>
      </c>
      <c r="J158" s="75" t="s">
        <v>75</v>
      </c>
      <c r="K158" s="51" t="s">
        <v>29</v>
      </c>
      <c r="L158" s="51" t="s">
        <v>28</v>
      </c>
      <c r="M158" s="51" t="s">
        <v>30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9"/>
      <c r="B159" s="113" t="s">
        <v>160</v>
      </c>
      <c r="C159" s="113"/>
      <c r="D159" s="24"/>
      <c r="E159" s="39"/>
      <c r="F159" s="113"/>
      <c r="G159" s="113"/>
      <c r="H159" s="24"/>
      <c r="I159" s="55" t="s">
        <v>77</v>
      </c>
      <c r="J159" s="108"/>
      <c r="K159" s="55"/>
      <c r="L159" s="55" t="s">
        <v>33</v>
      </c>
      <c r="M159" s="55" t="s">
        <v>34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56" t="s">
        <v>239</v>
      </c>
      <c r="B160" s="125"/>
      <c r="C160" s="125"/>
      <c r="D160" s="120"/>
      <c r="E160" s="56"/>
      <c r="F160" s="119"/>
      <c r="G160" s="119"/>
      <c r="H160" s="127"/>
      <c r="I160" s="58"/>
      <c r="J160" s="58"/>
      <c r="K160" s="58">
        <v>7.0</v>
      </c>
      <c r="L160" s="58"/>
      <c r="M160" s="5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5" t="s">
        <v>240</v>
      </c>
      <c r="B161" s="95"/>
      <c r="C161" s="95"/>
      <c r="D161" s="109"/>
      <c r="E161" s="96" t="s">
        <v>969</v>
      </c>
      <c r="F161" s="95"/>
      <c r="G161" s="95"/>
      <c r="H161" s="27"/>
      <c r="I161" s="29"/>
      <c r="J161" s="97"/>
      <c r="K161" s="29">
        <v>3.0</v>
      </c>
      <c r="L161" s="206">
        <f>J161*K161/100</f>
        <v>0</v>
      </c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83" t="s">
        <v>242</v>
      </c>
      <c r="B162" s="40"/>
      <c r="C162" s="40"/>
      <c r="D162" s="41"/>
      <c r="E162" s="83" t="s">
        <v>243</v>
      </c>
      <c r="F162" s="40"/>
      <c r="G162" s="40"/>
      <c r="H162" s="41"/>
      <c r="I162" s="43"/>
      <c r="J162" s="43"/>
      <c r="K162" s="43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83" t="s">
        <v>244</v>
      </c>
      <c r="B163" s="84"/>
      <c r="C163" s="84"/>
      <c r="D163" s="110"/>
      <c r="E163" s="85" t="s">
        <v>970</v>
      </c>
      <c r="F163" s="84"/>
      <c r="G163" s="84"/>
      <c r="H163" s="41"/>
      <c r="I163" s="43"/>
      <c r="J163" s="43"/>
      <c r="K163" s="43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92"/>
      <c r="B164" s="84"/>
      <c r="C164" s="84"/>
      <c r="D164" s="110"/>
      <c r="E164" s="85" t="s">
        <v>971</v>
      </c>
      <c r="F164" s="84"/>
      <c r="G164" s="84"/>
      <c r="H164" s="41"/>
      <c r="I164" s="43"/>
      <c r="J164" s="43"/>
      <c r="K164" s="43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104"/>
      <c r="B165" s="114"/>
      <c r="C165" s="114"/>
      <c r="D165" s="129"/>
      <c r="E165" s="45" t="s">
        <v>247</v>
      </c>
      <c r="F165" s="114"/>
      <c r="G165" s="114"/>
      <c r="H165" s="35"/>
      <c r="I165" s="37"/>
      <c r="J165" s="37"/>
      <c r="K165" s="37"/>
      <c r="L165" s="37"/>
      <c r="M165" s="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9" t="s">
        <v>248</v>
      </c>
      <c r="B166" s="40"/>
      <c r="C166" s="40"/>
      <c r="D166" s="41"/>
      <c r="E166" s="83"/>
      <c r="F166" s="40"/>
      <c r="G166" s="40"/>
      <c r="H166" s="41"/>
      <c r="I166" s="43"/>
      <c r="J166" s="43"/>
      <c r="K166" s="43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45" t="s">
        <v>249</v>
      </c>
      <c r="B167" s="34"/>
      <c r="C167" s="34"/>
      <c r="D167" s="35"/>
      <c r="E167" s="98"/>
      <c r="F167" s="34"/>
      <c r="G167" s="34"/>
      <c r="H167" s="35"/>
      <c r="I167" s="37"/>
      <c r="J167" s="37"/>
      <c r="K167" s="37"/>
      <c r="L167" s="37"/>
      <c r="M167" s="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93" t="s">
        <v>972</v>
      </c>
      <c r="B168" s="95"/>
      <c r="C168" s="95"/>
      <c r="D168" s="109"/>
      <c r="E168" s="96" t="s">
        <v>973</v>
      </c>
      <c r="F168" s="95"/>
      <c r="G168" s="95"/>
      <c r="H168" s="27"/>
      <c r="I168" s="29"/>
      <c r="J168" s="97"/>
      <c r="K168" s="29">
        <v>4.0</v>
      </c>
      <c r="L168" s="87">
        <f>J168*K168/100</f>
        <v>0</v>
      </c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9" t="s">
        <v>252</v>
      </c>
      <c r="B169" s="84"/>
      <c r="C169" s="84"/>
      <c r="D169" s="110"/>
      <c r="E169" s="85" t="s">
        <v>974</v>
      </c>
      <c r="F169" s="84"/>
      <c r="G169" s="84"/>
      <c r="H169" s="41"/>
      <c r="I169" s="43"/>
      <c r="J169" s="43"/>
      <c r="K169" s="43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9" t="s">
        <v>254</v>
      </c>
      <c r="B170" s="40"/>
      <c r="C170" s="40"/>
      <c r="D170" s="41"/>
      <c r="E170" s="83" t="s">
        <v>255</v>
      </c>
      <c r="F170" s="40"/>
      <c r="G170" s="40"/>
      <c r="H170" s="41"/>
      <c r="I170" s="43"/>
      <c r="J170" s="43"/>
      <c r="K170" s="43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98" t="s">
        <v>256</v>
      </c>
      <c r="B171" s="71"/>
      <c r="C171" s="71"/>
      <c r="D171" s="130"/>
      <c r="E171" s="104"/>
      <c r="F171" s="71"/>
      <c r="G171" s="71"/>
      <c r="H171" s="35"/>
      <c r="I171" s="37"/>
      <c r="J171" s="37"/>
      <c r="K171" s="43"/>
      <c r="L171" s="37"/>
      <c r="M171" s="3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9" t="s">
        <v>257</v>
      </c>
      <c r="B172" s="84"/>
      <c r="C172" s="84"/>
      <c r="D172" s="110"/>
      <c r="E172" s="85" t="s">
        <v>975</v>
      </c>
      <c r="F172" s="84"/>
      <c r="G172" s="84"/>
      <c r="H172" s="41"/>
      <c r="I172" s="43"/>
      <c r="J172" s="43"/>
      <c r="K172" s="43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9" t="s">
        <v>259</v>
      </c>
      <c r="B173" s="84"/>
      <c r="C173" s="84"/>
      <c r="D173" s="110"/>
      <c r="E173" s="85" t="s">
        <v>976</v>
      </c>
      <c r="F173" s="84"/>
      <c r="G173" s="84"/>
      <c r="H173" s="41"/>
      <c r="I173" s="43"/>
      <c r="J173" s="43"/>
      <c r="K173" s="43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9" t="s">
        <v>261</v>
      </c>
      <c r="B174" s="84"/>
      <c r="C174" s="84"/>
      <c r="D174" s="110"/>
      <c r="E174" s="83" t="s">
        <v>262</v>
      </c>
      <c r="F174" s="84"/>
      <c r="G174" s="84"/>
      <c r="H174" s="41"/>
      <c r="I174" s="43"/>
      <c r="J174" s="43"/>
      <c r="K174" s="43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83" t="s">
        <v>263</v>
      </c>
      <c r="B175" s="84"/>
      <c r="C175" s="84"/>
      <c r="D175" s="110"/>
      <c r="E175" s="85" t="s">
        <v>977</v>
      </c>
      <c r="F175" s="84"/>
      <c r="G175" s="84"/>
      <c r="H175" s="41"/>
      <c r="I175" s="43"/>
      <c r="J175" s="43"/>
      <c r="K175" s="43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83" t="s">
        <v>265</v>
      </c>
      <c r="B176" s="40"/>
      <c r="C176" s="40"/>
      <c r="D176" s="41"/>
      <c r="E176" s="83" t="s">
        <v>266</v>
      </c>
      <c r="F176" s="40"/>
      <c r="G176" s="40"/>
      <c r="H176" s="41"/>
      <c r="I176" s="43"/>
      <c r="J176" s="43"/>
      <c r="K176" s="43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83" t="s">
        <v>267</v>
      </c>
      <c r="B177" s="84"/>
      <c r="C177" s="84"/>
      <c r="D177" s="110"/>
      <c r="E177" s="85"/>
      <c r="F177" s="84"/>
      <c r="G177" s="84"/>
      <c r="H177" s="41"/>
      <c r="I177" s="43"/>
      <c r="J177" s="43"/>
      <c r="K177" s="43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83" t="s">
        <v>268</v>
      </c>
      <c r="B178" s="40"/>
      <c r="C178" s="40"/>
      <c r="D178" s="41"/>
      <c r="E178" s="83"/>
      <c r="F178" s="40"/>
      <c r="G178" s="40"/>
      <c r="H178" s="41"/>
      <c r="I178" s="43"/>
      <c r="J178" s="43"/>
      <c r="K178" s="43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83" t="s">
        <v>269</v>
      </c>
      <c r="B179" s="67"/>
      <c r="C179" s="67"/>
      <c r="D179" s="68"/>
      <c r="E179" s="92"/>
      <c r="F179" s="67"/>
      <c r="G179" s="67"/>
      <c r="H179" s="41"/>
      <c r="I179" s="43"/>
      <c r="J179" s="43"/>
      <c r="K179" s="43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83" t="s">
        <v>270</v>
      </c>
      <c r="B180" s="67"/>
      <c r="C180" s="67"/>
      <c r="D180" s="68"/>
      <c r="E180" s="92"/>
      <c r="F180" s="67"/>
      <c r="G180" s="67"/>
      <c r="H180" s="41"/>
      <c r="I180" s="43"/>
      <c r="J180" s="43"/>
      <c r="K180" s="43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13" t="s">
        <v>271</v>
      </c>
      <c r="B181" s="14"/>
      <c r="C181" s="14"/>
      <c r="D181" s="14"/>
      <c r="E181" s="14"/>
      <c r="F181" s="14"/>
      <c r="G181" s="14"/>
      <c r="H181" s="14"/>
      <c r="I181" s="15"/>
      <c r="J181" s="47"/>
      <c r="K181" s="47">
        <v>20.0</v>
      </c>
      <c r="L181" s="60">
        <f>L136+L161+L168</f>
        <v>0</v>
      </c>
      <c r="M181" s="5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48" t="s">
        <v>978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9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49" t="s">
        <v>25</v>
      </c>
      <c r="B185" s="12"/>
      <c r="C185" s="12"/>
      <c r="D185" s="12"/>
      <c r="E185" s="50"/>
      <c r="F185" s="49" t="s">
        <v>199</v>
      </c>
      <c r="G185" s="12"/>
      <c r="H185" s="50"/>
      <c r="I185" s="51" t="s">
        <v>27</v>
      </c>
      <c r="J185" s="131" t="s">
        <v>28</v>
      </c>
      <c r="K185" s="51" t="s">
        <v>29</v>
      </c>
      <c r="L185" s="51" t="s">
        <v>28</v>
      </c>
      <c r="M185" s="51" t="s">
        <v>30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9"/>
      <c r="B186" s="113"/>
      <c r="C186" s="113"/>
      <c r="D186" s="113"/>
      <c r="E186" s="24"/>
      <c r="F186" s="53" t="s">
        <v>160</v>
      </c>
      <c r="H186" s="54"/>
      <c r="I186" s="55"/>
      <c r="J186" s="132"/>
      <c r="K186" s="55"/>
      <c r="L186" s="55" t="s">
        <v>33</v>
      </c>
      <c r="M186" s="55" t="s">
        <v>34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56" t="s">
        <v>273</v>
      </c>
      <c r="B187" s="125"/>
      <c r="C187" s="125"/>
      <c r="D187" s="125"/>
      <c r="E187" s="120"/>
      <c r="F187" s="126"/>
      <c r="G187" s="119"/>
      <c r="H187" s="127"/>
      <c r="I187" s="58"/>
      <c r="J187" s="133"/>
      <c r="K187" s="58">
        <v>10.0</v>
      </c>
      <c r="L187" s="58"/>
      <c r="M187" s="5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56" t="s">
        <v>274</v>
      </c>
      <c r="B188" s="125"/>
      <c r="C188" s="125"/>
      <c r="D188" s="125"/>
      <c r="E188" s="120"/>
      <c r="F188" s="126"/>
      <c r="G188" s="119"/>
      <c r="H188" s="127"/>
      <c r="I188" s="58" t="s">
        <v>275</v>
      </c>
      <c r="J188" s="133"/>
      <c r="K188" s="58"/>
      <c r="L188" s="58"/>
      <c r="M188" s="5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83" t="s">
        <v>276</v>
      </c>
      <c r="B189" s="84"/>
      <c r="C189" s="84"/>
      <c r="D189" s="84"/>
      <c r="E189" s="110"/>
      <c r="F189" s="85" t="s">
        <v>979</v>
      </c>
      <c r="G189" s="84"/>
      <c r="H189" s="110"/>
      <c r="I189" s="43" t="s">
        <v>275</v>
      </c>
      <c r="J189" s="134"/>
      <c r="K189" s="43">
        <v>7.0</v>
      </c>
      <c r="L189" s="205">
        <f>J189*K189/100</f>
        <v>0</v>
      </c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83" t="s">
        <v>278</v>
      </c>
      <c r="B190" s="40"/>
      <c r="C190" s="40"/>
      <c r="D190" s="40"/>
      <c r="E190" s="41"/>
      <c r="F190" s="83" t="s">
        <v>980</v>
      </c>
      <c r="G190" s="40"/>
      <c r="H190" s="41"/>
      <c r="I190" s="43"/>
      <c r="J190" s="44"/>
      <c r="K190" s="43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83" t="s">
        <v>280</v>
      </c>
      <c r="B191" s="40"/>
      <c r="C191" s="40"/>
      <c r="D191" s="40"/>
      <c r="E191" s="41"/>
      <c r="F191" s="83" t="s">
        <v>981</v>
      </c>
      <c r="G191" s="40"/>
      <c r="H191" s="41"/>
      <c r="I191" s="43" t="s">
        <v>275</v>
      </c>
      <c r="J191" s="44"/>
      <c r="K191" s="43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83" t="s">
        <v>282</v>
      </c>
      <c r="B192" s="40"/>
      <c r="C192" s="40"/>
      <c r="D192" s="40"/>
      <c r="E192" s="41"/>
      <c r="F192" s="83" t="s">
        <v>982</v>
      </c>
      <c r="G192" s="40"/>
      <c r="H192" s="41"/>
      <c r="I192" s="135"/>
      <c r="J192" s="44"/>
      <c r="K192" s="43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83" t="s">
        <v>284</v>
      </c>
      <c r="B193" s="40"/>
      <c r="C193" s="40"/>
      <c r="D193" s="40"/>
      <c r="E193" s="41"/>
      <c r="F193" s="83" t="s">
        <v>983</v>
      </c>
      <c r="G193" s="40"/>
      <c r="H193" s="41"/>
      <c r="I193" s="43" t="s">
        <v>275</v>
      </c>
      <c r="J193" s="44"/>
      <c r="K193" s="43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83" t="s">
        <v>286</v>
      </c>
      <c r="B194" s="67"/>
      <c r="C194" s="67"/>
      <c r="D194" s="67"/>
      <c r="E194" s="68"/>
      <c r="F194" s="92"/>
      <c r="G194" s="67"/>
      <c r="H194" s="68"/>
      <c r="I194" s="43" t="s">
        <v>275</v>
      </c>
      <c r="J194" s="44"/>
      <c r="K194" s="43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83" t="s">
        <v>287</v>
      </c>
      <c r="B195" s="67"/>
      <c r="C195" s="67"/>
      <c r="D195" s="67"/>
      <c r="E195" s="68"/>
      <c r="F195" s="92"/>
      <c r="G195" s="67"/>
      <c r="H195" s="68"/>
      <c r="I195" s="136"/>
      <c r="J195" s="44"/>
      <c r="K195" s="43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83" t="s">
        <v>288</v>
      </c>
      <c r="B196" s="67"/>
      <c r="C196" s="67"/>
      <c r="D196" s="67"/>
      <c r="E196" s="68"/>
      <c r="F196" s="92"/>
      <c r="G196" s="67"/>
      <c r="H196" s="68"/>
      <c r="I196" s="136"/>
      <c r="J196" s="44"/>
      <c r="K196" s="43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83" t="s">
        <v>289</v>
      </c>
      <c r="B197" s="67"/>
      <c r="C197" s="67"/>
      <c r="D197" s="67"/>
      <c r="E197" s="68"/>
      <c r="F197" s="92"/>
      <c r="G197" s="67"/>
      <c r="H197" s="68"/>
      <c r="I197" s="136"/>
      <c r="J197" s="44"/>
      <c r="K197" s="43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83" t="s">
        <v>290</v>
      </c>
      <c r="B198" s="67"/>
      <c r="C198" s="67"/>
      <c r="D198" s="67"/>
      <c r="E198" s="68"/>
      <c r="F198" s="92"/>
      <c r="G198" s="67"/>
      <c r="H198" s="68"/>
      <c r="I198" s="43" t="s">
        <v>275</v>
      </c>
      <c r="J198" s="44"/>
      <c r="K198" s="43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83" t="s">
        <v>291</v>
      </c>
      <c r="B199" s="67"/>
      <c r="C199" s="67"/>
      <c r="D199" s="67"/>
      <c r="E199" s="68"/>
      <c r="F199" s="92"/>
      <c r="G199" s="67"/>
      <c r="H199" s="68"/>
      <c r="I199" s="136"/>
      <c r="J199" s="44"/>
      <c r="K199" s="43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83" t="s">
        <v>292</v>
      </c>
      <c r="B200" s="67"/>
      <c r="C200" s="67"/>
      <c r="D200" s="67"/>
      <c r="E200" s="68"/>
      <c r="F200" s="92"/>
      <c r="G200" s="67"/>
      <c r="H200" s="68"/>
      <c r="I200" s="136"/>
      <c r="J200" s="44"/>
      <c r="K200" s="43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83" t="s">
        <v>293</v>
      </c>
      <c r="B201" s="67"/>
      <c r="C201" s="67"/>
      <c r="D201" s="67"/>
      <c r="E201" s="68"/>
      <c r="F201" s="92"/>
      <c r="G201" s="67"/>
      <c r="H201" s="68"/>
      <c r="I201" s="136"/>
      <c r="J201" s="44"/>
      <c r="K201" s="43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83" t="s">
        <v>294</v>
      </c>
      <c r="B202" s="67"/>
      <c r="C202" s="67"/>
      <c r="D202" s="67"/>
      <c r="E202" s="68"/>
      <c r="F202" s="92"/>
      <c r="G202" s="67"/>
      <c r="H202" s="68"/>
      <c r="I202" s="136"/>
      <c r="J202" s="44"/>
      <c r="K202" s="43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83"/>
      <c r="B203" s="67"/>
      <c r="C203" s="67"/>
      <c r="D203" s="67"/>
      <c r="E203" s="68"/>
      <c r="F203" s="92"/>
      <c r="G203" s="67"/>
      <c r="H203" s="68"/>
      <c r="I203" s="136"/>
      <c r="J203" s="44"/>
      <c r="K203" s="43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83" t="s">
        <v>295</v>
      </c>
      <c r="B204" s="67"/>
      <c r="C204" s="67"/>
      <c r="D204" s="67"/>
      <c r="E204" s="68"/>
      <c r="F204" s="92"/>
      <c r="G204" s="67"/>
      <c r="H204" s="68"/>
      <c r="I204" s="136"/>
      <c r="J204" s="44"/>
      <c r="K204" s="43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83" t="s">
        <v>296</v>
      </c>
      <c r="B205" s="67"/>
      <c r="C205" s="67"/>
      <c r="D205" s="67"/>
      <c r="E205" s="68"/>
      <c r="F205" s="92"/>
      <c r="G205" s="67"/>
      <c r="H205" s="68"/>
      <c r="I205" s="43" t="s">
        <v>275</v>
      </c>
      <c r="J205" s="44"/>
      <c r="K205" s="43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9"/>
      <c r="B206" s="67"/>
      <c r="C206" s="67"/>
      <c r="D206" s="67"/>
      <c r="E206" s="68"/>
      <c r="F206" s="92"/>
      <c r="G206" s="67"/>
      <c r="H206" s="68"/>
      <c r="I206" s="136"/>
      <c r="J206" s="44"/>
      <c r="K206" s="43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9" t="s">
        <v>984</v>
      </c>
      <c r="B207" s="67"/>
      <c r="C207" s="67"/>
      <c r="D207" s="67"/>
      <c r="E207" s="68"/>
      <c r="F207" s="92"/>
      <c r="G207" s="67"/>
      <c r="H207" s="68"/>
      <c r="I207" s="136"/>
      <c r="J207" s="44"/>
      <c r="K207" s="43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98" t="s">
        <v>298</v>
      </c>
      <c r="B208" s="71"/>
      <c r="C208" s="71"/>
      <c r="D208" s="71"/>
      <c r="E208" s="130"/>
      <c r="F208" s="104"/>
      <c r="G208" s="71"/>
      <c r="H208" s="130"/>
      <c r="I208" s="137"/>
      <c r="J208" s="38"/>
      <c r="K208" s="37"/>
      <c r="L208" s="37"/>
      <c r="M208" s="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40"/>
      <c r="B209" s="67"/>
      <c r="C209" s="67"/>
      <c r="D209" s="67"/>
      <c r="E209" s="67"/>
      <c r="F209" s="67"/>
      <c r="G209" s="67"/>
      <c r="H209" s="67"/>
      <c r="I209" s="67"/>
      <c r="J209" s="42"/>
      <c r="K209" s="42"/>
      <c r="L209" s="42"/>
      <c r="M209" s="4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40"/>
      <c r="B210" s="67"/>
      <c r="C210" s="67"/>
      <c r="D210" s="67"/>
      <c r="E210" s="67"/>
      <c r="F210" s="67"/>
      <c r="G210" s="67"/>
      <c r="H210" s="67"/>
      <c r="I210" s="67"/>
      <c r="J210" s="42"/>
      <c r="K210" s="42"/>
      <c r="L210" s="42"/>
      <c r="M210" s="4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48" t="s">
        <v>985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49" t="s">
        <v>159</v>
      </c>
      <c r="B212" s="12"/>
      <c r="C212" s="12"/>
      <c r="D212" s="50"/>
      <c r="E212" s="115" t="s">
        <v>73</v>
      </c>
      <c r="F212" s="12"/>
      <c r="G212" s="12"/>
      <c r="H212" s="50"/>
      <c r="I212" s="51" t="s">
        <v>74</v>
      </c>
      <c r="J212" s="75" t="s">
        <v>75</v>
      </c>
      <c r="K212" s="51" t="s">
        <v>29</v>
      </c>
      <c r="L212" s="51" t="s">
        <v>28</v>
      </c>
      <c r="M212" s="51" t="s">
        <v>30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39"/>
      <c r="B213" s="113"/>
      <c r="C213" s="113"/>
      <c r="D213" s="24"/>
      <c r="E213" s="116" t="s">
        <v>160</v>
      </c>
      <c r="H213" s="54"/>
      <c r="I213" s="55" t="s">
        <v>77</v>
      </c>
      <c r="J213" s="108"/>
      <c r="K213" s="55"/>
      <c r="L213" s="55" t="s">
        <v>33</v>
      </c>
      <c r="M213" s="55" t="s">
        <v>34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5" t="s">
        <v>300</v>
      </c>
      <c r="B214" s="123"/>
      <c r="C214" s="123"/>
      <c r="D214" s="123"/>
      <c r="E214" s="123"/>
      <c r="F214" s="26"/>
      <c r="G214" s="26"/>
      <c r="H214" s="27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45" t="s">
        <v>301</v>
      </c>
      <c r="B215" s="114"/>
      <c r="C215" s="114"/>
      <c r="D215" s="129"/>
      <c r="E215" s="45"/>
      <c r="F215" s="34"/>
      <c r="G215" s="34"/>
      <c r="H215" s="35"/>
      <c r="I215" s="37"/>
      <c r="J215" s="37"/>
      <c r="K215" s="37"/>
      <c r="L215" s="37"/>
      <c r="M215" s="3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9" t="s">
        <v>302</v>
      </c>
      <c r="B216" s="40"/>
      <c r="C216" s="40"/>
      <c r="D216" s="41"/>
      <c r="E216" s="83" t="s">
        <v>303</v>
      </c>
      <c r="F216" s="40"/>
      <c r="G216" s="40"/>
      <c r="H216" s="41"/>
      <c r="I216" s="43"/>
      <c r="J216" s="86"/>
      <c r="K216" s="43">
        <v>3.0</v>
      </c>
      <c r="L216" s="205">
        <f>J216*K216/100</f>
        <v>0</v>
      </c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39" t="s">
        <v>304</v>
      </c>
      <c r="B217" s="40"/>
      <c r="C217" s="40"/>
      <c r="D217" s="41"/>
      <c r="E217" s="83" t="s">
        <v>305</v>
      </c>
      <c r="F217" s="40"/>
      <c r="G217" s="40"/>
      <c r="H217" s="41"/>
      <c r="I217" s="43"/>
      <c r="J217" s="43"/>
      <c r="K217" s="43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83" t="s">
        <v>306</v>
      </c>
      <c r="B218" s="40"/>
      <c r="C218" s="40"/>
      <c r="D218" s="41"/>
      <c r="E218" s="83" t="s">
        <v>307</v>
      </c>
      <c r="F218" s="40"/>
      <c r="G218" s="40"/>
      <c r="H218" s="41"/>
      <c r="I218" s="43"/>
      <c r="J218" s="43"/>
      <c r="K218" s="43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83" t="s">
        <v>308</v>
      </c>
      <c r="B219" s="40"/>
      <c r="C219" s="40"/>
      <c r="D219" s="41"/>
      <c r="E219" s="83" t="s">
        <v>309</v>
      </c>
      <c r="F219" s="40"/>
      <c r="G219" s="40"/>
      <c r="H219" s="41"/>
      <c r="I219" s="43"/>
      <c r="J219" s="43"/>
      <c r="K219" s="43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83" t="s">
        <v>310</v>
      </c>
      <c r="B220" s="40"/>
      <c r="C220" s="40"/>
      <c r="D220" s="41"/>
      <c r="E220" s="83" t="s">
        <v>311</v>
      </c>
      <c r="F220" s="40"/>
      <c r="G220" s="40"/>
      <c r="H220" s="41"/>
      <c r="I220" s="43"/>
      <c r="J220" s="43"/>
      <c r="K220" s="43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83" t="s">
        <v>312</v>
      </c>
      <c r="B221" s="40"/>
      <c r="C221" s="40"/>
      <c r="D221" s="41"/>
      <c r="E221" s="83" t="s">
        <v>313</v>
      </c>
      <c r="F221" s="40"/>
      <c r="G221" s="40"/>
      <c r="H221" s="41"/>
      <c r="I221" s="43"/>
      <c r="J221" s="43"/>
      <c r="K221" s="43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83" t="s">
        <v>314</v>
      </c>
      <c r="B222" s="40"/>
      <c r="C222" s="40"/>
      <c r="D222" s="41"/>
      <c r="E222" s="39" t="s">
        <v>149</v>
      </c>
      <c r="F222" s="40"/>
      <c r="G222" s="40"/>
      <c r="H222" s="41"/>
      <c r="I222" s="43"/>
      <c r="J222" s="43"/>
      <c r="K222" s="43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83" t="s">
        <v>314</v>
      </c>
      <c r="B223" s="113"/>
      <c r="C223" s="113"/>
      <c r="D223" s="24"/>
      <c r="E223" s="85" t="s">
        <v>986</v>
      </c>
      <c r="F223" s="40"/>
      <c r="G223" s="40"/>
      <c r="H223" s="41"/>
      <c r="I223" s="43"/>
      <c r="J223" s="43"/>
      <c r="K223" s="43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83" t="s">
        <v>314</v>
      </c>
      <c r="B224" s="84"/>
      <c r="C224" s="84"/>
      <c r="D224" s="110"/>
      <c r="E224" s="85" t="s">
        <v>987</v>
      </c>
      <c r="F224" s="40"/>
      <c r="G224" s="40"/>
      <c r="H224" s="41"/>
      <c r="I224" s="43"/>
      <c r="J224" s="43"/>
      <c r="K224" s="43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83" t="s">
        <v>317</v>
      </c>
      <c r="B225" s="84"/>
      <c r="C225" s="84"/>
      <c r="D225" s="110"/>
      <c r="E225" s="85" t="s">
        <v>988</v>
      </c>
      <c r="F225" s="40"/>
      <c r="G225" s="40"/>
      <c r="H225" s="41"/>
      <c r="I225" s="43"/>
      <c r="J225" s="43"/>
      <c r="K225" s="43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83" t="s">
        <v>319</v>
      </c>
      <c r="B226" s="84"/>
      <c r="C226" s="84"/>
      <c r="D226" s="110"/>
      <c r="E226" s="85" t="s">
        <v>989</v>
      </c>
      <c r="F226" s="40"/>
      <c r="G226" s="40"/>
      <c r="H226" s="41"/>
      <c r="I226" s="43"/>
      <c r="J226" s="43"/>
      <c r="K226" s="43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92"/>
      <c r="B227" s="40"/>
      <c r="C227" s="40"/>
      <c r="D227" s="41"/>
      <c r="E227" s="83"/>
      <c r="F227" s="40"/>
      <c r="G227" s="40"/>
      <c r="H227" s="41"/>
      <c r="I227" s="43"/>
      <c r="J227" s="43"/>
      <c r="K227" s="43"/>
      <c r="L227" s="43"/>
      <c r="M227" s="4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5" t="s">
        <v>321</v>
      </c>
      <c r="B228" s="95"/>
      <c r="C228" s="95"/>
      <c r="D228" s="109"/>
      <c r="E228" s="96" t="s">
        <v>990</v>
      </c>
      <c r="F228" s="26"/>
      <c r="G228" s="26"/>
      <c r="H228" s="27"/>
      <c r="I228" s="29"/>
      <c r="J228" s="29"/>
      <c r="K228" s="43"/>
      <c r="L228" s="29"/>
      <c r="M228" s="2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39" t="s">
        <v>323</v>
      </c>
      <c r="B229" s="84"/>
      <c r="C229" s="84"/>
      <c r="D229" s="110"/>
      <c r="E229" s="85" t="s">
        <v>991</v>
      </c>
      <c r="F229" s="40"/>
      <c r="G229" s="40"/>
      <c r="H229" s="41"/>
      <c r="I229" s="43"/>
      <c r="J229" s="43"/>
      <c r="K229" s="43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83" t="s">
        <v>325</v>
      </c>
      <c r="B230" s="84"/>
      <c r="C230" s="84"/>
      <c r="D230" s="110"/>
      <c r="E230" s="85" t="s">
        <v>992</v>
      </c>
      <c r="F230" s="40"/>
      <c r="G230" s="40"/>
      <c r="H230" s="41"/>
      <c r="I230" s="43"/>
      <c r="J230" s="43"/>
      <c r="K230" s="43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83" t="s">
        <v>327</v>
      </c>
      <c r="B231" s="84"/>
      <c r="C231" s="84"/>
      <c r="D231" s="110"/>
      <c r="E231" s="83" t="s">
        <v>328</v>
      </c>
      <c r="F231" s="40"/>
      <c r="G231" s="40"/>
      <c r="H231" s="41"/>
      <c r="I231" s="43"/>
      <c r="J231" s="43"/>
      <c r="K231" s="43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83" t="s">
        <v>329</v>
      </c>
      <c r="B232" s="40"/>
      <c r="C232" s="40"/>
      <c r="D232" s="41"/>
      <c r="E232" s="83" t="s">
        <v>330</v>
      </c>
      <c r="F232" s="40"/>
      <c r="G232" s="40"/>
      <c r="H232" s="41"/>
      <c r="I232" s="43"/>
      <c r="J232" s="43"/>
      <c r="K232" s="43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83" t="s">
        <v>331</v>
      </c>
      <c r="B233" s="40"/>
      <c r="C233" s="40"/>
      <c r="D233" s="41"/>
      <c r="E233" s="83"/>
      <c r="F233" s="40"/>
      <c r="G233" s="40"/>
      <c r="H233" s="41"/>
      <c r="I233" s="43"/>
      <c r="J233" s="43"/>
      <c r="K233" s="43"/>
      <c r="L233" s="43"/>
      <c r="M233" s="4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45"/>
      <c r="B234" s="71"/>
      <c r="C234" s="71"/>
      <c r="D234" s="130"/>
      <c r="E234" s="104"/>
      <c r="F234" s="34"/>
      <c r="G234" s="34"/>
      <c r="H234" s="35"/>
      <c r="I234" s="37"/>
      <c r="J234" s="37"/>
      <c r="K234" s="37"/>
      <c r="L234" s="37"/>
      <c r="M234" s="3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0" t="s">
        <v>332</v>
      </c>
      <c r="B235" s="73"/>
      <c r="C235" s="73"/>
      <c r="D235" s="73"/>
      <c r="E235" s="73"/>
      <c r="F235" s="73"/>
      <c r="G235" s="73"/>
      <c r="H235" s="73"/>
      <c r="I235" s="74"/>
      <c r="J235" s="21"/>
      <c r="K235" s="37">
        <v>10.0</v>
      </c>
      <c r="L235" s="138">
        <f>L189+L216</f>
        <v>0</v>
      </c>
      <c r="M235" s="3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48" t="s">
        <v>993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49" t="s">
        <v>25</v>
      </c>
      <c r="B238" s="12"/>
      <c r="C238" s="12"/>
      <c r="D238" s="12"/>
      <c r="E238" s="50"/>
      <c r="F238" s="115" t="s">
        <v>199</v>
      </c>
      <c r="G238" s="12"/>
      <c r="H238" s="50"/>
      <c r="I238" s="51" t="s">
        <v>27</v>
      </c>
      <c r="J238" s="51" t="s">
        <v>28</v>
      </c>
      <c r="K238" s="51" t="s">
        <v>29</v>
      </c>
      <c r="L238" s="51" t="s">
        <v>28</v>
      </c>
      <c r="M238" s="51" t="s">
        <v>30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9"/>
      <c r="B239" s="113"/>
      <c r="C239" s="113"/>
      <c r="D239" s="113"/>
      <c r="E239" s="24"/>
      <c r="F239" s="116" t="s">
        <v>160</v>
      </c>
      <c r="H239" s="54"/>
      <c r="I239" s="55"/>
      <c r="J239" s="55"/>
      <c r="K239" s="55"/>
      <c r="L239" s="55" t="s">
        <v>33</v>
      </c>
      <c r="M239" s="55" t="s">
        <v>34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56" t="s">
        <v>334</v>
      </c>
      <c r="B240" s="125"/>
      <c r="C240" s="125"/>
      <c r="D240" s="125"/>
      <c r="E240" s="120"/>
      <c r="F240" s="126"/>
      <c r="G240" s="119"/>
      <c r="H240" s="127"/>
      <c r="I240" s="58"/>
      <c r="J240" s="58"/>
      <c r="K240" s="58">
        <v>15.0</v>
      </c>
      <c r="L240" s="58"/>
      <c r="M240" s="5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9" t="s">
        <v>335</v>
      </c>
      <c r="B241" s="84"/>
      <c r="C241" s="84"/>
      <c r="D241" s="84"/>
      <c r="E241" s="110"/>
      <c r="F241" s="85" t="s">
        <v>994</v>
      </c>
      <c r="G241" s="40"/>
      <c r="H241" s="41"/>
      <c r="I241" s="43" t="s">
        <v>337</v>
      </c>
      <c r="J241" s="86"/>
      <c r="K241" s="43">
        <v>10.0</v>
      </c>
      <c r="L241" s="87">
        <f>(J241*K241)/100</f>
        <v>0</v>
      </c>
      <c r="M241" s="4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83" t="s">
        <v>995</v>
      </c>
      <c r="B242" s="84"/>
      <c r="C242" s="84"/>
      <c r="D242" s="84"/>
      <c r="E242" s="110"/>
      <c r="F242" s="85" t="s">
        <v>996</v>
      </c>
      <c r="G242" s="40"/>
      <c r="H242" s="41"/>
      <c r="I242" s="43"/>
      <c r="J242" s="43"/>
      <c r="K242" s="43"/>
      <c r="L242" s="43"/>
      <c r="M242" s="4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83" t="s">
        <v>340</v>
      </c>
      <c r="B243" s="84"/>
      <c r="C243" s="84"/>
      <c r="D243" s="84"/>
      <c r="E243" s="110"/>
      <c r="F243" s="85" t="s">
        <v>997</v>
      </c>
      <c r="G243" s="40"/>
      <c r="H243" s="41"/>
      <c r="I243" s="43" t="s">
        <v>342</v>
      </c>
      <c r="J243" s="43"/>
      <c r="K243" s="43"/>
      <c r="L243" s="43"/>
      <c r="M243" s="4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83" t="s">
        <v>343</v>
      </c>
      <c r="B244" s="84"/>
      <c r="C244" s="84"/>
      <c r="D244" s="84"/>
      <c r="E244" s="110"/>
      <c r="F244" s="85" t="s">
        <v>998</v>
      </c>
      <c r="G244" s="40"/>
      <c r="H244" s="41"/>
      <c r="I244" s="43"/>
      <c r="J244" s="43"/>
      <c r="K244" s="43"/>
      <c r="L244" s="43"/>
      <c r="M244" s="4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83" t="s">
        <v>345</v>
      </c>
      <c r="B245" s="84"/>
      <c r="C245" s="84"/>
      <c r="D245" s="84"/>
      <c r="E245" s="110"/>
      <c r="F245" s="85" t="s">
        <v>999</v>
      </c>
      <c r="G245" s="40"/>
      <c r="H245" s="41"/>
      <c r="I245" s="43" t="s">
        <v>342</v>
      </c>
      <c r="J245" s="43"/>
      <c r="K245" s="43"/>
      <c r="L245" s="43"/>
      <c r="M245" s="4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9" t="s">
        <v>1000</v>
      </c>
      <c r="B246" s="67"/>
      <c r="C246" s="67"/>
      <c r="D246" s="67"/>
      <c r="E246" s="68"/>
      <c r="F246" s="92"/>
      <c r="G246" s="40"/>
      <c r="H246" s="41"/>
      <c r="I246" s="43"/>
      <c r="J246" s="43"/>
      <c r="K246" s="43"/>
      <c r="L246" s="43"/>
      <c r="M246" s="4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83" t="s">
        <v>345</v>
      </c>
      <c r="B247" s="67"/>
      <c r="C247" s="67"/>
      <c r="D247" s="67"/>
      <c r="E247" s="68"/>
      <c r="F247" s="92"/>
      <c r="G247" s="40"/>
      <c r="H247" s="41"/>
      <c r="I247" s="43" t="s">
        <v>348</v>
      </c>
      <c r="J247" s="43"/>
      <c r="K247" s="43"/>
      <c r="L247" s="43"/>
      <c r="M247" s="4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49" t="s">
        <v>159</v>
      </c>
      <c r="B248" s="12"/>
      <c r="C248" s="12"/>
      <c r="D248" s="12"/>
      <c r="E248" s="50"/>
      <c r="F248" s="49" t="s">
        <v>73</v>
      </c>
      <c r="G248" s="12"/>
      <c r="H248" s="50"/>
      <c r="I248" s="51" t="s">
        <v>349</v>
      </c>
      <c r="J248" s="51" t="s">
        <v>28</v>
      </c>
      <c r="K248" s="51" t="s">
        <v>29</v>
      </c>
      <c r="L248" s="51" t="s">
        <v>28</v>
      </c>
      <c r="M248" s="51" t="s">
        <v>30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45"/>
      <c r="B249" s="114"/>
      <c r="C249" s="114"/>
      <c r="D249" s="114"/>
      <c r="E249" s="129"/>
      <c r="F249" s="139" t="s">
        <v>160</v>
      </c>
      <c r="G249" s="73"/>
      <c r="H249" s="74"/>
      <c r="I249" s="140"/>
      <c r="J249" s="140"/>
      <c r="K249" s="140"/>
      <c r="L249" s="140" t="s">
        <v>33</v>
      </c>
      <c r="M249" s="140" t="s">
        <v>34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9" t="s">
        <v>350</v>
      </c>
      <c r="B250" s="113"/>
      <c r="C250" s="113"/>
      <c r="D250" s="113"/>
      <c r="E250" s="24"/>
      <c r="F250" s="39"/>
      <c r="G250" s="40"/>
      <c r="H250" s="41"/>
      <c r="I250" s="43"/>
      <c r="J250" s="43"/>
      <c r="K250" s="43"/>
      <c r="L250" s="43"/>
      <c r="M250" s="4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5" t="s">
        <v>351</v>
      </c>
      <c r="B251" s="26"/>
      <c r="C251" s="26"/>
      <c r="D251" s="26"/>
      <c r="E251" s="27"/>
      <c r="F251" s="93" t="s">
        <v>352</v>
      </c>
      <c r="G251" s="26"/>
      <c r="H251" s="27"/>
      <c r="I251" s="29"/>
      <c r="J251" s="97"/>
      <c r="K251" s="29">
        <v>5.0</v>
      </c>
      <c r="L251" s="206">
        <f>(J251*K251)/100</f>
        <v>0</v>
      </c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9" t="s">
        <v>353</v>
      </c>
      <c r="B252" s="40"/>
      <c r="C252" s="40"/>
      <c r="D252" s="40"/>
      <c r="E252" s="41"/>
      <c r="F252" s="83" t="s">
        <v>354</v>
      </c>
      <c r="G252" s="40"/>
      <c r="H252" s="41"/>
      <c r="I252" s="43"/>
      <c r="J252" s="43"/>
      <c r="K252" s="43"/>
      <c r="L252" s="43"/>
      <c r="M252" s="4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83" t="s">
        <v>1001</v>
      </c>
      <c r="B253" s="40"/>
      <c r="C253" s="40"/>
      <c r="D253" s="40"/>
      <c r="E253" s="41"/>
      <c r="F253" s="83" t="s">
        <v>356</v>
      </c>
      <c r="G253" s="40"/>
      <c r="H253" s="41"/>
      <c r="I253" s="43"/>
      <c r="J253" s="43"/>
      <c r="K253" s="43"/>
      <c r="L253" s="43"/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83" t="s">
        <v>1002</v>
      </c>
      <c r="B254" s="40"/>
      <c r="C254" s="40"/>
      <c r="D254" s="40"/>
      <c r="E254" s="41"/>
      <c r="F254" s="83" t="s">
        <v>358</v>
      </c>
      <c r="G254" s="40"/>
      <c r="H254" s="41"/>
      <c r="I254" s="43"/>
      <c r="J254" s="43"/>
      <c r="K254" s="43"/>
      <c r="L254" s="43"/>
      <c r="M254" s="4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83" t="s">
        <v>359</v>
      </c>
      <c r="B255" s="40"/>
      <c r="C255" s="40"/>
      <c r="D255" s="40"/>
      <c r="E255" s="41"/>
      <c r="F255" s="83" t="s">
        <v>360</v>
      </c>
      <c r="G255" s="40"/>
      <c r="H255" s="41"/>
      <c r="I255" s="43"/>
      <c r="J255" s="43"/>
      <c r="K255" s="43"/>
      <c r="L255" s="43"/>
      <c r="M255" s="4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83" t="s">
        <v>1003</v>
      </c>
      <c r="B256" s="40"/>
      <c r="C256" s="40"/>
      <c r="D256" s="40"/>
      <c r="E256" s="41"/>
      <c r="F256" s="83" t="s">
        <v>362</v>
      </c>
      <c r="G256" s="40"/>
      <c r="H256" s="41"/>
      <c r="I256" s="43"/>
      <c r="J256" s="43"/>
      <c r="K256" s="43"/>
      <c r="L256" s="43"/>
      <c r="M256" s="4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83" t="s">
        <v>363</v>
      </c>
      <c r="B257" s="40"/>
      <c r="C257" s="40"/>
      <c r="D257" s="40"/>
      <c r="E257" s="41"/>
      <c r="F257" s="83" t="s">
        <v>364</v>
      </c>
      <c r="G257" s="40"/>
      <c r="H257" s="41"/>
      <c r="I257" s="43"/>
      <c r="J257" s="43"/>
      <c r="K257" s="43"/>
      <c r="L257" s="43"/>
      <c r="M257" s="4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83" t="s">
        <v>365</v>
      </c>
      <c r="B258" s="40"/>
      <c r="C258" s="40"/>
      <c r="D258" s="40"/>
      <c r="E258" s="41"/>
      <c r="F258" s="83" t="s">
        <v>1004</v>
      </c>
      <c r="G258" s="40"/>
      <c r="H258" s="41"/>
      <c r="I258" s="43"/>
      <c r="J258" s="43"/>
      <c r="K258" s="43"/>
      <c r="L258" s="43"/>
      <c r="M258" s="4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83" t="s">
        <v>367</v>
      </c>
      <c r="B259" s="40"/>
      <c r="C259" s="40"/>
      <c r="D259" s="40"/>
      <c r="E259" s="41"/>
      <c r="F259" s="83" t="s">
        <v>1005</v>
      </c>
      <c r="G259" s="40"/>
      <c r="H259" s="41"/>
      <c r="I259" s="43"/>
      <c r="J259" s="43"/>
      <c r="K259" s="43"/>
      <c r="L259" s="43"/>
      <c r="M259" s="4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92"/>
      <c r="B260" s="40"/>
      <c r="C260" s="40"/>
      <c r="D260" s="40"/>
      <c r="E260" s="41"/>
      <c r="F260" s="83" t="s">
        <v>1006</v>
      </c>
      <c r="G260" s="40"/>
      <c r="H260" s="41"/>
      <c r="I260" s="43"/>
      <c r="J260" s="43"/>
      <c r="K260" s="43"/>
      <c r="L260" s="43"/>
      <c r="M260" s="4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104"/>
      <c r="B261" s="34"/>
      <c r="C261" s="34"/>
      <c r="D261" s="34"/>
      <c r="E261" s="35"/>
      <c r="F261" s="98" t="s">
        <v>1007</v>
      </c>
      <c r="G261" s="34"/>
      <c r="H261" s="35"/>
      <c r="I261" s="37"/>
      <c r="J261" s="37"/>
      <c r="K261" s="37"/>
      <c r="L261" s="37"/>
      <c r="M261" s="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0" t="s">
        <v>371</v>
      </c>
      <c r="B262" s="73"/>
      <c r="C262" s="73"/>
      <c r="D262" s="73"/>
      <c r="E262" s="73"/>
      <c r="F262" s="73"/>
      <c r="G262" s="73"/>
      <c r="H262" s="73"/>
      <c r="I262" s="74"/>
      <c r="J262" s="21"/>
      <c r="K262" s="21">
        <v>15.0</v>
      </c>
      <c r="L262" s="138">
        <f>L241+L251</f>
        <v>0</v>
      </c>
      <c r="M262" s="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2"/>
      <c r="M263" s="4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48" t="s">
        <v>1008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9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49" t="s">
        <v>25</v>
      </c>
      <c r="B266" s="12"/>
      <c r="C266" s="12"/>
      <c r="D266" s="12"/>
      <c r="E266" s="50"/>
      <c r="F266" s="115" t="s">
        <v>199</v>
      </c>
      <c r="G266" s="12"/>
      <c r="H266" s="50"/>
      <c r="I266" s="51" t="s">
        <v>27</v>
      </c>
      <c r="J266" s="51" t="s">
        <v>28</v>
      </c>
      <c r="K266" s="51" t="s">
        <v>29</v>
      </c>
      <c r="L266" s="51" t="s">
        <v>28</v>
      </c>
      <c r="M266" s="51" t="s">
        <v>30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9"/>
      <c r="B267" s="113"/>
      <c r="C267" s="113"/>
      <c r="D267" s="113"/>
      <c r="E267" s="24"/>
      <c r="F267" s="116" t="s">
        <v>160</v>
      </c>
      <c r="H267" s="54"/>
      <c r="I267" s="55"/>
      <c r="J267" s="55"/>
      <c r="K267" s="55"/>
      <c r="L267" s="55" t="s">
        <v>33</v>
      </c>
      <c r="M267" s="55" t="s">
        <v>34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56" t="s">
        <v>373</v>
      </c>
      <c r="B268" s="125"/>
      <c r="C268" s="125"/>
      <c r="D268" s="125"/>
      <c r="E268" s="120"/>
      <c r="F268" s="126"/>
      <c r="G268" s="119"/>
      <c r="H268" s="127"/>
      <c r="I268" s="58"/>
      <c r="J268" s="58"/>
      <c r="K268" s="58">
        <v>10.0</v>
      </c>
      <c r="L268" s="58"/>
      <c r="M268" s="5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56" t="s">
        <v>374</v>
      </c>
      <c r="B269" s="125"/>
      <c r="C269" s="125"/>
      <c r="D269" s="125"/>
      <c r="E269" s="120"/>
      <c r="F269" s="126"/>
      <c r="G269" s="119"/>
      <c r="H269" s="127"/>
      <c r="I269" s="58"/>
      <c r="J269" s="58"/>
      <c r="K269" s="58"/>
      <c r="L269" s="58"/>
      <c r="M269" s="5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9" t="s">
        <v>375</v>
      </c>
      <c r="B270" s="84"/>
      <c r="C270" s="84"/>
      <c r="D270" s="84"/>
      <c r="E270" s="110"/>
      <c r="F270" s="83" t="s">
        <v>376</v>
      </c>
      <c r="G270" s="40"/>
      <c r="H270" s="41"/>
      <c r="I270" s="43"/>
      <c r="J270" s="86"/>
      <c r="K270" s="43">
        <v>7.0</v>
      </c>
      <c r="L270" s="205">
        <f>J270*K270/100</f>
        <v>0</v>
      </c>
      <c r="M270" s="4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83" t="s">
        <v>377</v>
      </c>
      <c r="B271" s="40"/>
      <c r="C271" s="40"/>
      <c r="D271" s="40"/>
      <c r="E271" s="41"/>
      <c r="F271" s="83" t="s">
        <v>1009</v>
      </c>
      <c r="G271" s="40"/>
      <c r="H271" s="41"/>
      <c r="I271" s="43"/>
      <c r="J271" s="43"/>
      <c r="K271" s="43"/>
      <c r="L271" s="43"/>
      <c r="M271" s="4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83" t="s">
        <v>379</v>
      </c>
      <c r="B272" s="40"/>
      <c r="C272" s="40"/>
      <c r="D272" s="40"/>
      <c r="E272" s="41"/>
      <c r="F272" s="83" t="s">
        <v>1010</v>
      </c>
      <c r="G272" s="40"/>
      <c r="H272" s="41"/>
      <c r="I272" s="43"/>
      <c r="J272" s="43"/>
      <c r="K272" s="43"/>
      <c r="L272" s="43"/>
      <c r="M272" s="4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83" t="s">
        <v>381</v>
      </c>
      <c r="B273" s="40"/>
      <c r="C273" s="40"/>
      <c r="D273" s="40"/>
      <c r="E273" s="41"/>
      <c r="F273" s="83" t="s">
        <v>1011</v>
      </c>
      <c r="G273" s="40"/>
      <c r="H273" s="41"/>
      <c r="I273" s="43"/>
      <c r="J273" s="43"/>
      <c r="K273" s="43"/>
      <c r="L273" s="43"/>
      <c r="M273" s="4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83" t="s">
        <v>383</v>
      </c>
      <c r="B274" s="40"/>
      <c r="C274" s="40"/>
      <c r="D274" s="40"/>
      <c r="E274" s="41"/>
      <c r="F274" s="83" t="s">
        <v>1012</v>
      </c>
      <c r="G274" s="40"/>
      <c r="H274" s="41"/>
      <c r="I274" s="43"/>
      <c r="J274" s="43"/>
      <c r="K274" s="43"/>
      <c r="L274" s="43"/>
      <c r="M274" s="4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83" t="s">
        <v>385</v>
      </c>
      <c r="B275" s="40"/>
      <c r="C275" s="40"/>
      <c r="D275" s="40"/>
      <c r="E275" s="41"/>
      <c r="F275" s="83"/>
      <c r="G275" s="40"/>
      <c r="H275" s="41"/>
      <c r="I275" s="43"/>
      <c r="J275" s="43"/>
      <c r="K275" s="43"/>
      <c r="L275" s="43"/>
      <c r="M275" s="4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83" t="s">
        <v>386</v>
      </c>
      <c r="B276" s="67"/>
      <c r="C276" s="67"/>
      <c r="D276" s="67"/>
      <c r="E276" s="68"/>
      <c r="F276" s="92"/>
      <c r="G276" s="40"/>
      <c r="H276" s="41"/>
      <c r="I276" s="43"/>
      <c r="J276" s="43"/>
      <c r="K276" s="43"/>
      <c r="L276" s="43"/>
      <c r="M276" s="4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83" t="s">
        <v>387</v>
      </c>
      <c r="B277" s="67"/>
      <c r="C277" s="67"/>
      <c r="D277" s="67"/>
      <c r="E277" s="68"/>
      <c r="F277" s="92"/>
      <c r="G277" s="40"/>
      <c r="H277" s="41"/>
      <c r="I277" s="43"/>
      <c r="J277" s="43"/>
      <c r="K277" s="43"/>
      <c r="L277" s="43"/>
      <c r="M277" s="4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83" t="s">
        <v>388</v>
      </c>
      <c r="B278" s="67"/>
      <c r="C278" s="67"/>
      <c r="D278" s="67"/>
      <c r="E278" s="68"/>
      <c r="F278" s="92"/>
      <c r="G278" s="40"/>
      <c r="H278" s="41"/>
      <c r="I278" s="43"/>
      <c r="J278" s="43"/>
      <c r="K278" s="43"/>
      <c r="L278" s="43"/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83" t="s">
        <v>389</v>
      </c>
      <c r="B279" s="67"/>
      <c r="C279" s="67"/>
      <c r="D279" s="67"/>
      <c r="E279" s="68"/>
      <c r="F279" s="92"/>
      <c r="G279" s="40"/>
      <c r="H279" s="41"/>
      <c r="I279" s="43"/>
      <c r="J279" s="43"/>
      <c r="K279" s="43"/>
      <c r="L279" s="43"/>
      <c r="M279" s="4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9" t="s">
        <v>1013</v>
      </c>
      <c r="B280" s="67"/>
      <c r="C280" s="67"/>
      <c r="D280" s="67"/>
      <c r="E280" s="68"/>
      <c r="F280" s="92"/>
      <c r="G280" s="40"/>
      <c r="H280" s="41"/>
      <c r="I280" s="43"/>
      <c r="J280" s="43"/>
      <c r="K280" s="43"/>
      <c r="L280" s="43"/>
      <c r="M280" s="4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83" t="s">
        <v>391</v>
      </c>
      <c r="B281" s="67"/>
      <c r="C281" s="67"/>
      <c r="D281" s="67"/>
      <c r="E281" s="68"/>
      <c r="F281" s="92"/>
      <c r="G281" s="40"/>
      <c r="H281" s="41"/>
      <c r="I281" s="43"/>
      <c r="J281" s="43"/>
      <c r="K281" s="43"/>
      <c r="L281" s="43"/>
      <c r="M281" s="4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9" t="s">
        <v>1014</v>
      </c>
      <c r="B282" s="67"/>
      <c r="C282" s="67"/>
      <c r="D282" s="67"/>
      <c r="E282" s="68"/>
      <c r="F282" s="92"/>
      <c r="G282" s="40"/>
      <c r="H282" s="41"/>
      <c r="I282" s="43"/>
      <c r="J282" s="43"/>
      <c r="K282" s="43"/>
      <c r="L282" s="43"/>
      <c r="M282" s="4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83" t="s">
        <v>393</v>
      </c>
      <c r="B283" s="67"/>
      <c r="C283" s="67"/>
      <c r="D283" s="67"/>
      <c r="E283" s="68"/>
      <c r="F283" s="92"/>
      <c r="G283" s="40"/>
      <c r="H283" s="41"/>
      <c r="I283" s="43"/>
      <c r="J283" s="43"/>
      <c r="K283" s="43"/>
      <c r="L283" s="43"/>
      <c r="M283" s="4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9" t="s">
        <v>1015</v>
      </c>
      <c r="B284" s="67"/>
      <c r="C284" s="67"/>
      <c r="D284" s="67"/>
      <c r="E284" s="68"/>
      <c r="F284" s="92"/>
      <c r="G284" s="40"/>
      <c r="H284" s="41"/>
      <c r="I284" s="43"/>
      <c r="J284" s="43"/>
      <c r="K284" s="43"/>
      <c r="L284" s="43"/>
      <c r="M284" s="4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83" t="s">
        <v>395</v>
      </c>
      <c r="B285" s="67"/>
      <c r="C285" s="67"/>
      <c r="D285" s="67"/>
      <c r="E285" s="68"/>
      <c r="F285" s="92"/>
      <c r="G285" s="40"/>
      <c r="H285" s="41"/>
      <c r="I285" s="43"/>
      <c r="J285" s="43"/>
      <c r="K285" s="43"/>
      <c r="L285" s="43"/>
      <c r="M285" s="4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9" t="s">
        <v>1016</v>
      </c>
      <c r="B286" s="67"/>
      <c r="C286" s="67"/>
      <c r="D286" s="67"/>
      <c r="E286" s="68"/>
      <c r="F286" s="92"/>
      <c r="G286" s="40"/>
      <c r="H286" s="41"/>
      <c r="I286" s="43"/>
      <c r="J286" s="43"/>
      <c r="K286" s="43"/>
      <c r="L286" s="43"/>
      <c r="M286" s="4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83" t="s">
        <v>397</v>
      </c>
      <c r="B287" s="67"/>
      <c r="C287" s="67"/>
      <c r="D287" s="67"/>
      <c r="E287" s="68"/>
      <c r="F287" s="92"/>
      <c r="G287" s="40"/>
      <c r="H287" s="41"/>
      <c r="I287" s="43"/>
      <c r="J287" s="43"/>
      <c r="K287" s="43"/>
      <c r="L287" s="43"/>
      <c r="M287" s="4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83" t="s">
        <v>398</v>
      </c>
      <c r="B288" s="67"/>
      <c r="C288" s="67"/>
      <c r="D288" s="67"/>
      <c r="E288" s="68"/>
      <c r="F288" s="92"/>
      <c r="G288" s="40"/>
      <c r="H288" s="41"/>
      <c r="I288" s="43"/>
      <c r="J288" s="43"/>
      <c r="K288" s="43"/>
      <c r="L288" s="43"/>
      <c r="M288" s="4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9" t="s">
        <v>1017</v>
      </c>
      <c r="B289" s="67"/>
      <c r="C289" s="67"/>
      <c r="D289" s="67"/>
      <c r="E289" s="68"/>
      <c r="F289" s="92"/>
      <c r="G289" s="40"/>
      <c r="H289" s="41"/>
      <c r="I289" s="43"/>
      <c r="J289" s="43"/>
      <c r="K289" s="43"/>
      <c r="L289" s="43"/>
      <c r="M289" s="4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98" t="s">
        <v>400</v>
      </c>
      <c r="B290" s="71"/>
      <c r="C290" s="71"/>
      <c r="D290" s="71"/>
      <c r="E290" s="130"/>
      <c r="F290" s="104"/>
      <c r="G290" s="34"/>
      <c r="H290" s="35"/>
      <c r="I290" s="37"/>
      <c r="J290" s="37"/>
      <c r="K290" s="37"/>
      <c r="L290" s="37"/>
      <c r="M290" s="3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40"/>
      <c r="B291" s="67"/>
      <c r="C291" s="67"/>
      <c r="D291" s="67"/>
      <c r="E291" s="67"/>
      <c r="F291" s="67"/>
      <c r="G291" s="40"/>
      <c r="H291" s="40"/>
      <c r="I291" s="42"/>
      <c r="J291" s="42"/>
      <c r="K291" s="42"/>
      <c r="L291" s="42"/>
      <c r="M291" s="4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2" t="s">
        <v>1018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49" t="s">
        <v>402</v>
      </c>
      <c r="B293" s="12"/>
      <c r="C293" s="50"/>
      <c r="D293" s="49" t="s">
        <v>73</v>
      </c>
      <c r="E293" s="12"/>
      <c r="F293" s="12"/>
      <c r="G293" s="12"/>
      <c r="H293" s="50"/>
      <c r="I293" s="51" t="s">
        <v>74</v>
      </c>
      <c r="J293" s="75" t="s">
        <v>75</v>
      </c>
      <c r="K293" s="51" t="s">
        <v>29</v>
      </c>
      <c r="L293" s="51" t="s">
        <v>28</v>
      </c>
      <c r="M293" s="51" t="s">
        <v>30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53" t="s">
        <v>403</v>
      </c>
      <c r="C294" s="54"/>
      <c r="D294" s="53" t="s">
        <v>160</v>
      </c>
      <c r="H294" s="54"/>
      <c r="I294" s="55" t="s">
        <v>77</v>
      </c>
      <c r="J294" s="108"/>
      <c r="K294" s="55"/>
      <c r="L294" s="55" t="s">
        <v>33</v>
      </c>
      <c r="M294" s="55" t="s">
        <v>34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5" t="s">
        <v>404</v>
      </c>
      <c r="B295" s="26"/>
      <c r="C295" s="27"/>
      <c r="D295" s="93"/>
      <c r="E295" s="26"/>
      <c r="F295" s="26"/>
      <c r="G295" s="26"/>
      <c r="H295" s="27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45" t="s">
        <v>405</v>
      </c>
      <c r="B296" s="34"/>
      <c r="C296" s="35"/>
      <c r="D296" s="98"/>
      <c r="E296" s="34"/>
      <c r="F296" s="34"/>
      <c r="G296" s="34"/>
      <c r="H296" s="35"/>
      <c r="I296" s="37"/>
      <c r="J296" s="37"/>
      <c r="K296" s="37"/>
      <c r="L296" s="37"/>
      <c r="M296" s="3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9" t="s">
        <v>351</v>
      </c>
      <c r="B297" s="40"/>
      <c r="C297" s="41"/>
      <c r="D297" s="83" t="s">
        <v>406</v>
      </c>
      <c r="E297" s="40"/>
      <c r="F297" s="40"/>
      <c r="G297" s="40"/>
      <c r="H297" s="41"/>
      <c r="I297" s="43"/>
      <c r="J297" s="86"/>
      <c r="K297" s="43">
        <v>3.0</v>
      </c>
      <c r="L297" s="205">
        <f>J297*K297/100</f>
        <v>0</v>
      </c>
      <c r="M297" s="4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9" t="s">
        <v>407</v>
      </c>
      <c r="B298" s="40"/>
      <c r="C298" s="41"/>
      <c r="D298" s="83" t="s">
        <v>408</v>
      </c>
      <c r="E298" s="40"/>
      <c r="F298" s="40"/>
      <c r="G298" s="40"/>
      <c r="H298" s="41"/>
      <c r="I298" s="43"/>
      <c r="J298" s="43"/>
      <c r="K298" s="43"/>
      <c r="L298" s="43"/>
      <c r="M298" s="4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83" t="s">
        <v>409</v>
      </c>
      <c r="B299" s="40"/>
      <c r="C299" s="41"/>
      <c r="D299" s="83" t="s">
        <v>410</v>
      </c>
      <c r="E299" s="40"/>
      <c r="F299" s="40"/>
      <c r="G299" s="40"/>
      <c r="H299" s="41"/>
      <c r="I299" s="43"/>
      <c r="J299" s="43"/>
      <c r="K299" s="43"/>
      <c r="L299" s="43"/>
      <c r="M299" s="4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83" t="s">
        <v>1019</v>
      </c>
      <c r="B300" s="40"/>
      <c r="C300" s="41"/>
      <c r="D300" s="83" t="s">
        <v>354</v>
      </c>
      <c r="E300" s="40"/>
      <c r="F300" s="40"/>
      <c r="G300" s="40"/>
      <c r="H300" s="41"/>
      <c r="I300" s="43"/>
      <c r="J300" s="43"/>
      <c r="K300" s="43"/>
      <c r="L300" s="43"/>
      <c r="M300" s="4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83" t="s">
        <v>171</v>
      </c>
      <c r="B301" s="40"/>
      <c r="C301" s="41"/>
      <c r="D301" s="83" t="s">
        <v>364</v>
      </c>
      <c r="E301" s="40"/>
      <c r="F301" s="40"/>
      <c r="G301" s="40"/>
      <c r="H301" s="41"/>
      <c r="I301" s="43"/>
      <c r="J301" s="43"/>
      <c r="K301" s="43"/>
      <c r="L301" s="43"/>
      <c r="M301" s="4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83" t="s">
        <v>1020</v>
      </c>
      <c r="B302" s="40"/>
      <c r="C302" s="41"/>
      <c r="D302" s="83" t="s">
        <v>1021</v>
      </c>
      <c r="E302" s="40"/>
      <c r="F302" s="40"/>
      <c r="G302" s="40"/>
      <c r="H302" s="41"/>
      <c r="I302" s="43"/>
      <c r="J302" s="43"/>
      <c r="K302" s="43"/>
      <c r="L302" s="43"/>
      <c r="M302" s="4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83" t="s">
        <v>174</v>
      </c>
      <c r="B303" s="40"/>
      <c r="C303" s="41"/>
      <c r="D303" s="83" t="s">
        <v>1022</v>
      </c>
      <c r="E303" s="40"/>
      <c r="F303" s="40"/>
      <c r="G303" s="40"/>
      <c r="H303" s="41"/>
      <c r="I303" s="43"/>
      <c r="J303" s="43"/>
      <c r="K303" s="43"/>
      <c r="L303" s="43"/>
      <c r="M303" s="4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83" t="s">
        <v>415</v>
      </c>
      <c r="B304" s="40"/>
      <c r="C304" s="41"/>
      <c r="D304" s="83" t="s">
        <v>1023</v>
      </c>
      <c r="E304" s="40"/>
      <c r="F304" s="40"/>
      <c r="G304" s="40"/>
      <c r="H304" s="41"/>
      <c r="I304" s="43"/>
      <c r="J304" s="43"/>
      <c r="K304" s="43"/>
      <c r="L304" s="43"/>
      <c r="M304" s="4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83" t="s">
        <v>417</v>
      </c>
      <c r="B305" s="40"/>
      <c r="C305" s="41"/>
      <c r="D305" s="83" t="s">
        <v>1024</v>
      </c>
      <c r="E305" s="40"/>
      <c r="F305" s="40"/>
      <c r="G305" s="40"/>
      <c r="H305" s="41"/>
      <c r="I305" s="43"/>
      <c r="J305" s="43"/>
      <c r="K305" s="43"/>
      <c r="L305" s="43"/>
      <c r="M305" s="4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92"/>
      <c r="B306" s="40"/>
      <c r="C306" s="41"/>
      <c r="D306" s="83" t="s">
        <v>1025</v>
      </c>
      <c r="E306" s="40"/>
      <c r="F306" s="40"/>
      <c r="G306" s="40"/>
      <c r="H306" s="41"/>
      <c r="I306" s="43"/>
      <c r="J306" s="43"/>
      <c r="K306" s="43"/>
      <c r="L306" s="43"/>
      <c r="M306" s="4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92"/>
      <c r="B307" s="40"/>
      <c r="C307" s="41"/>
      <c r="D307" s="83" t="s">
        <v>1026</v>
      </c>
      <c r="E307" s="40"/>
      <c r="F307" s="40"/>
      <c r="G307" s="40"/>
      <c r="H307" s="41"/>
      <c r="I307" s="43"/>
      <c r="J307" s="43"/>
      <c r="K307" s="43"/>
      <c r="L307" s="43"/>
      <c r="M307" s="4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3" t="s">
        <v>421</v>
      </c>
      <c r="B308" s="14"/>
      <c r="C308" s="14"/>
      <c r="D308" s="14"/>
      <c r="E308" s="14"/>
      <c r="F308" s="14"/>
      <c r="G308" s="14"/>
      <c r="H308" s="14"/>
      <c r="I308" s="15"/>
      <c r="J308" s="47"/>
      <c r="K308" s="121">
        <v>10.0</v>
      </c>
      <c r="L308" s="60">
        <f>L297+L270</f>
        <v>0</v>
      </c>
      <c r="M308" s="5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3" t="s">
        <v>422</v>
      </c>
      <c r="B309" s="14"/>
      <c r="C309" s="14"/>
      <c r="D309" s="14"/>
      <c r="E309" s="14"/>
      <c r="F309" s="14"/>
      <c r="G309" s="14"/>
      <c r="H309" s="14"/>
      <c r="I309" s="15"/>
      <c r="J309" s="47"/>
      <c r="K309" s="121">
        <v>100.0</v>
      </c>
      <c r="L309" s="60">
        <f>L308+L262+L235+L181+L128</f>
        <v>0</v>
      </c>
      <c r="M309" s="5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41" t="s">
        <v>423</v>
      </c>
      <c r="I310" s="54"/>
      <c r="J310" s="142"/>
      <c r="K310" s="55"/>
      <c r="L310" s="128">
        <f>L309/5</f>
        <v>0</v>
      </c>
      <c r="M310" s="4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0" t="s">
        <v>424</v>
      </c>
      <c r="B311" s="73"/>
      <c r="C311" s="73"/>
      <c r="D311" s="73"/>
      <c r="E311" s="73"/>
      <c r="F311" s="73"/>
      <c r="G311" s="73"/>
      <c r="H311" s="73"/>
      <c r="I311" s="74"/>
      <c r="J311" s="21"/>
      <c r="K311" s="140"/>
      <c r="L311" s="37"/>
      <c r="M311" s="3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43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43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43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43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43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43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43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48" t="s">
        <v>425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43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1" t="s">
        <v>426</v>
      </c>
      <c r="B321" s="12"/>
      <c r="C321" s="50"/>
      <c r="D321" s="11" t="s">
        <v>427</v>
      </c>
      <c r="E321" s="12"/>
      <c r="F321" s="12"/>
      <c r="G321" s="12"/>
      <c r="H321" s="12"/>
      <c r="I321" s="50"/>
      <c r="J321" s="51" t="s">
        <v>428</v>
      </c>
      <c r="K321" s="49" t="s">
        <v>428</v>
      </c>
      <c r="L321" s="144" t="s">
        <v>429</v>
      </c>
      <c r="M321" s="5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45"/>
      <c r="B322" s="1"/>
      <c r="C322" s="46"/>
      <c r="D322" s="145"/>
      <c r="E322" s="1"/>
      <c r="F322" s="113"/>
      <c r="G322" s="113"/>
      <c r="H322" s="113"/>
      <c r="I322" s="146"/>
      <c r="J322" s="55" t="s">
        <v>430</v>
      </c>
      <c r="K322" s="53" t="s">
        <v>431</v>
      </c>
      <c r="L322" s="16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47" t="s">
        <v>432</v>
      </c>
      <c r="B323" s="117"/>
      <c r="C323" s="118"/>
      <c r="D323" s="147"/>
      <c r="E323" s="117"/>
      <c r="F323" s="117"/>
      <c r="G323" s="117"/>
      <c r="H323" s="117"/>
      <c r="I323" s="148"/>
      <c r="J323" s="47"/>
      <c r="K323" s="13"/>
      <c r="L323" s="16"/>
      <c r="M323" s="5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9" t="s">
        <v>433</v>
      </c>
      <c r="B324" s="40"/>
      <c r="C324" s="41"/>
      <c r="D324" s="83" t="s">
        <v>434</v>
      </c>
      <c r="E324" s="40"/>
      <c r="F324" s="40"/>
      <c r="G324" s="40"/>
      <c r="H324" s="40"/>
      <c r="I324" s="146"/>
      <c r="J324" s="86"/>
      <c r="K324" s="149"/>
      <c r="L324" s="150"/>
      <c r="M324" s="15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9"/>
      <c r="B325" s="40"/>
      <c r="C325" s="41"/>
      <c r="D325" s="83" t="s">
        <v>435</v>
      </c>
      <c r="E325" s="40"/>
      <c r="F325" s="40"/>
      <c r="G325" s="40"/>
      <c r="H325" s="40"/>
      <c r="I325" s="146"/>
      <c r="J325" s="43"/>
      <c r="K325" s="52"/>
      <c r="L325" s="52"/>
      <c r="M325" s="14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9"/>
      <c r="B326" s="40"/>
      <c r="C326" s="41"/>
      <c r="D326" s="83" t="s">
        <v>436</v>
      </c>
      <c r="E326" s="40"/>
      <c r="F326" s="40"/>
      <c r="G326" s="40"/>
      <c r="H326" s="40"/>
      <c r="I326" s="146"/>
      <c r="J326" s="43"/>
      <c r="K326" s="52"/>
      <c r="L326" s="52"/>
      <c r="M326" s="14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9"/>
      <c r="B327" s="40"/>
      <c r="C327" s="41"/>
      <c r="D327" s="83" t="s">
        <v>437</v>
      </c>
      <c r="E327" s="40"/>
      <c r="F327" s="40"/>
      <c r="G327" s="40"/>
      <c r="H327" s="40"/>
      <c r="I327" s="146"/>
      <c r="J327" s="43"/>
      <c r="K327" s="52"/>
      <c r="L327" s="52"/>
      <c r="M327" s="14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9"/>
      <c r="B328" s="40"/>
      <c r="C328" s="41"/>
      <c r="D328" s="83" t="s">
        <v>438</v>
      </c>
      <c r="E328" s="40"/>
      <c r="F328" s="40"/>
      <c r="G328" s="40"/>
      <c r="H328" s="40"/>
      <c r="I328" s="146"/>
      <c r="J328" s="43"/>
      <c r="K328" s="52"/>
      <c r="L328" s="52"/>
      <c r="M328" s="14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9"/>
      <c r="B329" s="40"/>
      <c r="C329" s="41"/>
      <c r="D329" s="83" t="s">
        <v>439</v>
      </c>
      <c r="E329" s="40"/>
      <c r="F329" s="40"/>
      <c r="G329" s="40"/>
      <c r="H329" s="40"/>
      <c r="I329" s="146"/>
      <c r="J329" s="43"/>
      <c r="K329" s="52"/>
      <c r="L329" s="52"/>
      <c r="M329" s="14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9"/>
      <c r="B330" s="40"/>
      <c r="C330" s="41"/>
      <c r="D330" s="83" t="s">
        <v>440</v>
      </c>
      <c r="E330" s="40"/>
      <c r="F330" s="40"/>
      <c r="G330" s="40"/>
      <c r="H330" s="40"/>
      <c r="I330" s="146"/>
      <c r="J330" s="43"/>
      <c r="K330" s="52"/>
      <c r="L330" s="52"/>
      <c r="M330" s="14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9"/>
      <c r="B331" s="40"/>
      <c r="C331" s="41"/>
      <c r="D331" s="83" t="s">
        <v>441</v>
      </c>
      <c r="E331" s="40"/>
      <c r="F331" s="40"/>
      <c r="G331" s="40"/>
      <c r="H331" s="40"/>
      <c r="I331" s="146"/>
      <c r="J331" s="43"/>
      <c r="K331" s="52"/>
      <c r="L331" s="52"/>
      <c r="M331" s="14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9"/>
      <c r="B332" s="40"/>
      <c r="C332" s="41"/>
      <c r="D332" s="83" t="s">
        <v>1027</v>
      </c>
      <c r="E332" s="40"/>
      <c r="F332" s="40"/>
      <c r="G332" s="40"/>
      <c r="H332" s="40"/>
      <c r="I332" s="146"/>
      <c r="J332" s="43"/>
      <c r="K332" s="52"/>
      <c r="L332" s="76"/>
      <c r="M332" s="15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5" t="s">
        <v>443</v>
      </c>
      <c r="B333" s="26"/>
      <c r="C333" s="27"/>
      <c r="D333" s="93" t="s">
        <v>434</v>
      </c>
      <c r="E333" s="26"/>
      <c r="F333" s="26"/>
      <c r="G333" s="26"/>
      <c r="H333" s="26"/>
      <c r="I333" s="151"/>
      <c r="J333" s="97"/>
      <c r="K333" s="153"/>
      <c r="L333" s="52"/>
      <c r="M333" s="14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9"/>
      <c r="B334" s="40"/>
      <c r="C334" s="41"/>
      <c r="D334" s="83" t="s">
        <v>444</v>
      </c>
      <c r="E334" s="40"/>
      <c r="F334" s="40"/>
      <c r="G334" s="40"/>
      <c r="H334" s="40"/>
      <c r="I334" s="146"/>
      <c r="J334" s="43"/>
      <c r="K334" s="52"/>
      <c r="L334" s="52"/>
      <c r="M334" s="14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9"/>
      <c r="B335" s="40"/>
      <c r="C335" s="41"/>
      <c r="D335" s="83" t="s">
        <v>445</v>
      </c>
      <c r="E335" s="40"/>
      <c r="F335" s="40"/>
      <c r="G335" s="40"/>
      <c r="H335" s="40"/>
      <c r="I335" s="146"/>
      <c r="J335" s="43"/>
      <c r="K335" s="52"/>
      <c r="L335" s="52"/>
      <c r="M335" s="14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9"/>
      <c r="B336" s="40"/>
      <c r="C336" s="41"/>
      <c r="D336" s="83" t="s">
        <v>446</v>
      </c>
      <c r="E336" s="40"/>
      <c r="F336" s="40"/>
      <c r="G336" s="40"/>
      <c r="H336" s="40"/>
      <c r="I336" s="146"/>
      <c r="J336" s="43"/>
      <c r="K336" s="52"/>
      <c r="L336" s="52"/>
      <c r="M336" s="14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9"/>
      <c r="B337" s="40"/>
      <c r="C337" s="41"/>
      <c r="D337" s="83" t="s">
        <v>447</v>
      </c>
      <c r="E337" s="40"/>
      <c r="F337" s="40"/>
      <c r="G337" s="40"/>
      <c r="H337" s="40"/>
      <c r="I337" s="146"/>
      <c r="J337" s="43"/>
      <c r="K337" s="52"/>
      <c r="L337" s="52"/>
      <c r="M337" s="14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9"/>
      <c r="B338" s="40"/>
      <c r="C338" s="41"/>
      <c r="D338" s="83" t="s">
        <v>448</v>
      </c>
      <c r="E338" s="40"/>
      <c r="F338" s="40"/>
      <c r="G338" s="40"/>
      <c r="H338" s="40"/>
      <c r="I338" s="146"/>
      <c r="J338" s="43"/>
      <c r="K338" s="52"/>
      <c r="L338" s="52"/>
      <c r="M338" s="14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9"/>
      <c r="B339" s="40"/>
      <c r="C339" s="41"/>
      <c r="D339" s="83" t="s">
        <v>449</v>
      </c>
      <c r="E339" s="40"/>
      <c r="F339" s="40"/>
      <c r="G339" s="40"/>
      <c r="H339" s="40"/>
      <c r="I339" s="146"/>
      <c r="J339" s="43"/>
      <c r="K339" s="52"/>
      <c r="L339" s="52"/>
      <c r="M339" s="14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9"/>
      <c r="B340" s="40"/>
      <c r="C340" s="41"/>
      <c r="D340" s="83" t="s">
        <v>450</v>
      </c>
      <c r="E340" s="40"/>
      <c r="F340" s="40"/>
      <c r="G340" s="40"/>
      <c r="H340" s="40"/>
      <c r="I340" s="146"/>
      <c r="J340" s="43"/>
      <c r="K340" s="52"/>
      <c r="L340" s="52"/>
      <c r="M340" s="14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45"/>
      <c r="B341" s="34"/>
      <c r="C341" s="35"/>
      <c r="D341" s="98" t="s">
        <v>451</v>
      </c>
      <c r="E341" s="34"/>
      <c r="F341" s="34"/>
      <c r="G341" s="34"/>
      <c r="H341" s="34"/>
      <c r="I341" s="152"/>
      <c r="J341" s="37"/>
      <c r="K341" s="76"/>
      <c r="L341" s="76"/>
      <c r="M341" s="15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54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43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48" t="s">
        <v>452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1" t="s">
        <v>426</v>
      </c>
      <c r="B348" s="12"/>
      <c r="C348" s="50"/>
      <c r="D348" s="11" t="s">
        <v>427</v>
      </c>
      <c r="E348" s="12"/>
      <c r="F348" s="12"/>
      <c r="G348" s="12"/>
      <c r="H348" s="12"/>
      <c r="I348" s="50"/>
      <c r="J348" s="51" t="s">
        <v>428</v>
      </c>
      <c r="K348" s="51" t="s">
        <v>428</v>
      </c>
      <c r="L348" s="144" t="s">
        <v>429</v>
      </c>
      <c r="M348" s="5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45"/>
      <c r="B349" s="1"/>
      <c r="C349" s="46"/>
      <c r="D349" s="145"/>
      <c r="E349" s="1"/>
      <c r="F349" s="1"/>
      <c r="G349" s="1"/>
      <c r="H349" s="113"/>
      <c r="I349" s="146"/>
      <c r="J349" s="55" t="s">
        <v>430</v>
      </c>
      <c r="K349" s="55" t="s">
        <v>431</v>
      </c>
      <c r="L349" s="16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3" t="s">
        <v>453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5"/>
      <c r="L350" s="16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9" t="s">
        <v>454</v>
      </c>
      <c r="B351" s="40"/>
      <c r="C351" s="41"/>
      <c r="D351" s="83" t="s">
        <v>434</v>
      </c>
      <c r="E351" s="40"/>
      <c r="F351" s="40"/>
      <c r="G351" s="40"/>
      <c r="H351" s="40"/>
      <c r="I351" s="146"/>
      <c r="J351" s="86"/>
      <c r="K351" s="149"/>
      <c r="L351" s="150"/>
      <c r="M351" s="15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9"/>
      <c r="B352" s="40"/>
      <c r="C352" s="41"/>
      <c r="D352" s="83" t="s">
        <v>455</v>
      </c>
      <c r="E352" s="40"/>
      <c r="F352" s="40"/>
      <c r="G352" s="40"/>
      <c r="H352" s="40"/>
      <c r="I352" s="146"/>
      <c r="J352" s="43"/>
      <c r="K352" s="52"/>
      <c r="L352" s="52"/>
      <c r="M352" s="14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9"/>
      <c r="B353" s="40"/>
      <c r="C353" s="41"/>
      <c r="D353" s="83" t="s">
        <v>456</v>
      </c>
      <c r="E353" s="40"/>
      <c r="F353" s="40"/>
      <c r="G353" s="40"/>
      <c r="H353" s="40"/>
      <c r="I353" s="146"/>
      <c r="J353" s="43"/>
      <c r="K353" s="52"/>
      <c r="L353" s="52"/>
      <c r="M353" s="14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9"/>
      <c r="B354" s="40"/>
      <c r="C354" s="41"/>
      <c r="D354" s="83" t="s">
        <v>457</v>
      </c>
      <c r="E354" s="40"/>
      <c r="F354" s="40"/>
      <c r="G354" s="40"/>
      <c r="H354" s="40"/>
      <c r="I354" s="146"/>
      <c r="J354" s="43"/>
      <c r="K354" s="52"/>
      <c r="L354" s="52"/>
      <c r="M354" s="14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9"/>
      <c r="B355" s="40"/>
      <c r="C355" s="41"/>
      <c r="D355" s="83" t="s">
        <v>458</v>
      </c>
      <c r="E355" s="40"/>
      <c r="F355" s="40"/>
      <c r="G355" s="40"/>
      <c r="H355" s="40"/>
      <c r="I355" s="146"/>
      <c r="J355" s="43"/>
      <c r="K355" s="52"/>
      <c r="L355" s="52"/>
      <c r="M355" s="14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9"/>
      <c r="B356" s="40"/>
      <c r="C356" s="41"/>
      <c r="D356" s="83" t="s">
        <v>459</v>
      </c>
      <c r="E356" s="40"/>
      <c r="F356" s="40"/>
      <c r="G356" s="40"/>
      <c r="H356" s="40"/>
      <c r="I356" s="146"/>
      <c r="J356" s="43"/>
      <c r="K356" s="52"/>
      <c r="L356" s="52"/>
      <c r="M356" s="14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9"/>
      <c r="B357" s="40"/>
      <c r="C357" s="41"/>
      <c r="D357" s="83" t="s">
        <v>460</v>
      </c>
      <c r="E357" s="40"/>
      <c r="F357" s="40"/>
      <c r="G357" s="40"/>
      <c r="H357" s="40"/>
      <c r="I357" s="146"/>
      <c r="J357" s="43"/>
      <c r="K357" s="52"/>
      <c r="L357" s="52"/>
      <c r="M357" s="14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9"/>
      <c r="B358" s="40"/>
      <c r="C358" s="41"/>
      <c r="D358" s="83" t="s">
        <v>461</v>
      </c>
      <c r="E358" s="40"/>
      <c r="F358" s="40"/>
      <c r="G358" s="40"/>
      <c r="H358" s="40"/>
      <c r="I358" s="146"/>
      <c r="J358" s="43"/>
      <c r="K358" s="52"/>
      <c r="L358" s="52"/>
      <c r="M358" s="14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9"/>
      <c r="B359" s="40"/>
      <c r="C359" s="41"/>
      <c r="D359" s="83" t="s">
        <v>462</v>
      </c>
      <c r="E359" s="40"/>
      <c r="F359" s="40"/>
      <c r="G359" s="40"/>
      <c r="H359" s="40"/>
      <c r="I359" s="146"/>
      <c r="J359" s="43"/>
      <c r="K359" s="52"/>
      <c r="L359" s="52"/>
      <c r="M359" s="14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9"/>
      <c r="B360" s="40"/>
      <c r="C360" s="41"/>
      <c r="D360" s="83" t="s">
        <v>463</v>
      </c>
      <c r="E360" s="40"/>
      <c r="F360" s="40"/>
      <c r="G360" s="40"/>
      <c r="H360" s="40"/>
      <c r="I360" s="146"/>
      <c r="J360" s="43"/>
      <c r="K360" s="52"/>
      <c r="L360" s="52"/>
      <c r="M360" s="14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9"/>
      <c r="B361" s="40"/>
      <c r="C361" s="41"/>
      <c r="D361" s="83" t="s">
        <v>1028</v>
      </c>
      <c r="E361" s="40"/>
      <c r="F361" s="40"/>
      <c r="G361" s="40"/>
      <c r="H361" s="40"/>
      <c r="I361" s="146"/>
      <c r="J361" s="43"/>
      <c r="K361" s="52"/>
      <c r="L361" s="76"/>
      <c r="M361" s="15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5" t="s">
        <v>465</v>
      </c>
      <c r="B362" s="26"/>
      <c r="C362" s="27"/>
      <c r="D362" s="93" t="s">
        <v>434</v>
      </c>
      <c r="E362" s="26"/>
      <c r="F362" s="26"/>
      <c r="G362" s="26"/>
      <c r="H362" s="26"/>
      <c r="I362" s="151"/>
      <c r="J362" s="97"/>
      <c r="K362" s="153"/>
      <c r="L362" s="52"/>
      <c r="M362" s="14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9" t="s">
        <v>466</v>
      </c>
      <c r="B363" s="40"/>
      <c r="C363" s="41"/>
      <c r="D363" s="83" t="s">
        <v>467</v>
      </c>
      <c r="E363" s="40"/>
      <c r="F363" s="40"/>
      <c r="G363" s="40"/>
      <c r="H363" s="40"/>
      <c r="I363" s="146"/>
      <c r="J363" s="43"/>
      <c r="K363" s="52"/>
      <c r="L363" s="52"/>
      <c r="M363" s="14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9"/>
      <c r="B364" s="40"/>
      <c r="C364" s="41"/>
      <c r="D364" s="83" t="s">
        <v>468</v>
      </c>
      <c r="E364" s="40"/>
      <c r="F364" s="40"/>
      <c r="G364" s="40"/>
      <c r="H364" s="40"/>
      <c r="I364" s="146"/>
      <c r="J364" s="43"/>
      <c r="K364" s="52"/>
      <c r="L364" s="52"/>
      <c r="M364" s="14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9"/>
      <c r="B365" s="40"/>
      <c r="C365" s="41"/>
      <c r="D365" s="83" t="s">
        <v>469</v>
      </c>
      <c r="E365" s="40"/>
      <c r="F365" s="40"/>
      <c r="G365" s="40"/>
      <c r="H365" s="40"/>
      <c r="I365" s="146"/>
      <c r="J365" s="43"/>
      <c r="K365" s="52"/>
      <c r="L365" s="52"/>
      <c r="M365" s="14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9"/>
      <c r="B366" s="40"/>
      <c r="C366" s="41"/>
      <c r="D366" s="83" t="s">
        <v>470</v>
      </c>
      <c r="E366" s="40"/>
      <c r="F366" s="40"/>
      <c r="G366" s="40"/>
      <c r="H366" s="40"/>
      <c r="I366" s="146"/>
      <c r="J366" s="43"/>
      <c r="K366" s="52"/>
      <c r="L366" s="52"/>
      <c r="M366" s="14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45"/>
      <c r="B367" s="34"/>
      <c r="C367" s="35"/>
      <c r="D367" s="98" t="s">
        <v>471</v>
      </c>
      <c r="E367" s="34"/>
      <c r="F367" s="34"/>
      <c r="G367" s="34"/>
      <c r="H367" s="34"/>
      <c r="I367" s="152"/>
      <c r="J367" s="37"/>
      <c r="K367" s="76"/>
      <c r="L367" s="76"/>
      <c r="M367" s="15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54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54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54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54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54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54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54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54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54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48" t="s">
        <v>452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9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1" t="s">
        <v>426</v>
      </c>
      <c r="B379" s="12"/>
      <c r="C379" s="50"/>
      <c r="D379" s="11" t="s">
        <v>427</v>
      </c>
      <c r="E379" s="12"/>
      <c r="F379" s="12"/>
      <c r="G379" s="12"/>
      <c r="H379" s="12"/>
      <c r="I379" s="50"/>
      <c r="J379" s="51" t="s">
        <v>428</v>
      </c>
      <c r="K379" s="51" t="s">
        <v>428</v>
      </c>
      <c r="L379" s="144" t="s">
        <v>429</v>
      </c>
      <c r="M379" s="5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45"/>
      <c r="B380" s="1"/>
      <c r="C380" s="46"/>
      <c r="D380" s="145"/>
      <c r="E380" s="1"/>
      <c r="F380" s="1"/>
      <c r="G380" s="1"/>
      <c r="H380" s="113"/>
      <c r="I380" s="146"/>
      <c r="J380" s="55" t="s">
        <v>430</v>
      </c>
      <c r="K380" s="55" t="s">
        <v>431</v>
      </c>
      <c r="L380" s="16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3" t="s">
        <v>1029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5"/>
      <c r="L381" s="16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9" t="s">
        <v>473</v>
      </c>
      <c r="B382" s="40"/>
      <c r="C382" s="41"/>
      <c r="D382" s="83" t="s">
        <v>434</v>
      </c>
      <c r="E382" s="40"/>
      <c r="F382" s="40"/>
      <c r="G382" s="40"/>
      <c r="H382" s="113"/>
      <c r="I382" s="146"/>
      <c r="J382" s="155"/>
      <c r="K382" s="156"/>
      <c r="L382" s="49"/>
      <c r="M382" s="15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9"/>
      <c r="B383" s="40"/>
      <c r="C383" s="41"/>
      <c r="D383" s="83" t="s">
        <v>474</v>
      </c>
      <c r="E383" s="40"/>
      <c r="F383" s="40"/>
      <c r="G383" s="40"/>
      <c r="H383" s="113"/>
      <c r="I383" s="146"/>
      <c r="J383" s="55"/>
      <c r="K383" s="53"/>
      <c r="L383" s="53"/>
      <c r="M383" s="14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9"/>
      <c r="B384" s="40"/>
      <c r="C384" s="41"/>
      <c r="D384" s="83" t="s">
        <v>475</v>
      </c>
      <c r="E384" s="40"/>
      <c r="F384" s="40"/>
      <c r="G384" s="40"/>
      <c r="H384" s="113"/>
      <c r="I384" s="146"/>
      <c r="J384" s="55"/>
      <c r="K384" s="53"/>
      <c r="L384" s="53"/>
      <c r="M384" s="14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9"/>
      <c r="B385" s="40"/>
      <c r="C385" s="41"/>
      <c r="D385" s="83" t="s">
        <v>476</v>
      </c>
      <c r="E385" s="40"/>
      <c r="F385" s="40"/>
      <c r="G385" s="40"/>
      <c r="H385" s="113"/>
      <c r="I385" s="146"/>
      <c r="J385" s="55"/>
      <c r="K385" s="53"/>
      <c r="L385" s="53"/>
      <c r="M385" s="14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9"/>
      <c r="B386" s="40"/>
      <c r="C386" s="41"/>
      <c r="D386" s="83" t="s">
        <v>477</v>
      </c>
      <c r="E386" s="40"/>
      <c r="F386" s="40"/>
      <c r="G386" s="40"/>
      <c r="H386" s="113"/>
      <c r="I386" s="146"/>
      <c r="J386" s="55"/>
      <c r="K386" s="53"/>
      <c r="L386" s="53"/>
      <c r="M386" s="14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9"/>
      <c r="B387" s="40"/>
      <c r="C387" s="41"/>
      <c r="D387" s="83" t="s">
        <v>478</v>
      </c>
      <c r="E387" s="40"/>
      <c r="F387" s="40"/>
      <c r="G387" s="40"/>
      <c r="H387" s="113"/>
      <c r="I387" s="146"/>
      <c r="J387" s="55"/>
      <c r="K387" s="53"/>
      <c r="L387" s="53"/>
      <c r="M387" s="14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9"/>
      <c r="B388" s="40"/>
      <c r="C388" s="41"/>
      <c r="D388" s="83" t="s">
        <v>479</v>
      </c>
      <c r="E388" s="40"/>
      <c r="F388" s="40"/>
      <c r="G388" s="40"/>
      <c r="H388" s="113"/>
      <c r="I388" s="146"/>
      <c r="J388" s="55"/>
      <c r="K388" s="53"/>
      <c r="L388" s="139"/>
      <c r="M388" s="15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3" t="s">
        <v>480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5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39" t="s">
        <v>481</v>
      </c>
      <c r="B390" s="40"/>
      <c r="C390" s="41"/>
      <c r="D390" s="83" t="s">
        <v>434</v>
      </c>
      <c r="E390" s="40"/>
      <c r="F390" s="40"/>
      <c r="G390" s="40"/>
      <c r="H390" s="40"/>
      <c r="I390" s="146"/>
      <c r="J390" s="86"/>
      <c r="K390" s="149"/>
      <c r="L390" s="52"/>
      <c r="M390" s="146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9"/>
      <c r="B391" s="40"/>
      <c r="C391" s="41"/>
      <c r="D391" s="83" t="s">
        <v>482</v>
      </c>
      <c r="E391" s="40"/>
      <c r="F391" s="40"/>
      <c r="G391" s="40"/>
      <c r="H391" s="40"/>
      <c r="I391" s="146"/>
      <c r="J391" s="43"/>
      <c r="K391" s="52"/>
      <c r="L391" s="52"/>
      <c r="M391" s="14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9"/>
      <c r="B392" s="40"/>
      <c r="C392" s="41"/>
      <c r="D392" s="83" t="s">
        <v>483</v>
      </c>
      <c r="E392" s="40"/>
      <c r="F392" s="40"/>
      <c r="G392" s="40"/>
      <c r="H392" s="40"/>
      <c r="I392" s="146"/>
      <c r="J392" s="43"/>
      <c r="K392" s="52"/>
      <c r="L392" s="52"/>
      <c r="M392" s="14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9"/>
      <c r="B393" s="40"/>
      <c r="C393" s="41"/>
      <c r="D393" s="83" t="s">
        <v>484</v>
      </c>
      <c r="E393" s="40"/>
      <c r="F393" s="40"/>
      <c r="G393" s="40"/>
      <c r="H393" s="40"/>
      <c r="I393" s="146"/>
      <c r="J393" s="43"/>
      <c r="K393" s="52"/>
      <c r="L393" s="52"/>
      <c r="M393" s="14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9"/>
      <c r="B394" s="40"/>
      <c r="C394" s="41"/>
      <c r="D394" s="83" t="s">
        <v>485</v>
      </c>
      <c r="E394" s="40"/>
      <c r="F394" s="40"/>
      <c r="G394" s="40"/>
      <c r="H394" s="40"/>
      <c r="I394" s="146"/>
      <c r="J394" s="43"/>
      <c r="K394" s="52"/>
      <c r="L394" s="52"/>
      <c r="M394" s="14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9"/>
      <c r="B395" s="40"/>
      <c r="C395" s="41"/>
      <c r="D395" s="83" t="s">
        <v>486</v>
      </c>
      <c r="E395" s="40"/>
      <c r="F395" s="40"/>
      <c r="G395" s="40"/>
      <c r="H395" s="40"/>
      <c r="I395" s="146"/>
      <c r="J395" s="43"/>
      <c r="K395" s="52"/>
      <c r="L395" s="52"/>
      <c r="M395" s="14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9"/>
      <c r="B396" s="40"/>
      <c r="C396" s="41"/>
      <c r="D396" s="83" t="s">
        <v>487</v>
      </c>
      <c r="E396" s="40"/>
      <c r="F396" s="40"/>
      <c r="G396" s="40"/>
      <c r="H396" s="40"/>
      <c r="I396" s="146"/>
      <c r="J396" s="43"/>
      <c r="K396" s="52"/>
      <c r="L396" s="52"/>
      <c r="M396" s="14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9"/>
      <c r="B397" s="40"/>
      <c r="C397" s="41"/>
      <c r="D397" s="83" t="s">
        <v>488</v>
      </c>
      <c r="E397" s="40"/>
      <c r="F397" s="40"/>
      <c r="G397" s="40"/>
      <c r="H397" s="40"/>
      <c r="I397" s="146"/>
      <c r="J397" s="43"/>
      <c r="K397" s="52"/>
      <c r="L397" s="52"/>
      <c r="M397" s="14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9"/>
      <c r="B398" s="40"/>
      <c r="C398" s="41"/>
      <c r="D398" s="83" t="s">
        <v>489</v>
      </c>
      <c r="E398" s="40"/>
      <c r="F398" s="40"/>
      <c r="G398" s="40"/>
      <c r="H398" s="40"/>
      <c r="I398" s="146"/>
      <c r="J398" s="43"/>
      <c r="K398" s="52"/>
      <c r="L398" s="52"/>
      <c r="M398" s="14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45"/>
      <c r="B399" s="34"/>
      <c r="C399" s="35"/>
      <c r="D399" s="98" t="s">
        <v>1030</v>
      </c>
      <c r="E399" s="34"/>
      <c r="F399" s="34"/>
      <c r="G399" s="34"/>
      <c r="H399" s="34"/>
      <c r="I399" s="152"/>
      <c r="J399" s="37"/>
      <c r="K399" s="76"/>
      <c r="L399" s="76"/>
      <c r="M399" s="15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5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43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48" t="s">
        <v>452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59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1" t="s">
        <v>426</v>
      </c>
      <c r="B407" s="12"/>
      <c r="C407" s="50"/>
      <c r="D407" s="11" t="s">
        <v>427</v>
      </c>
      <c r="E407" s="12"/>
      <c r="F407" s="12"/>
      <c r="G407" s="12"/>
      <c r="H407" s="12"/>
      <c r="I407" s="50"/>
      <c r="J407" s="51" t="s">
        <v>428</v>
      </c>
      <c r="K407" s="51" t="s">
        <v>428</v>
      </c>
      <c r="L407" s="144" t="s">
        <v>429</v>
      </c>
      <c r="M407" s="5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45"/>
      <c r="B408" s="1"/>
      <c r="C408" s="46"/>
      <c r="D408" s="145"/>
      <c r="E408" s="1"/>
      <c r="F408" s="1"/>
      <c r="G408" s="1"/>
      <c r="H408" s="113"/>
      <c r="I408" s="146"/>
      <c r="J408" s="55" t="s">
        <v>430</v>
      </c>
      <c r="K408" s="55" t="s">
        <v>431</v>
      </c>
      <c r="L408" s="16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47" t="s">
        <v>491</v>
      </c>
      <c r="B409" s="117"/>
      <c r="C409" s="118"/>
      <c r="D409" s="147"/>
      <c r="E409" s="117"/>
      <c r="F409" s="117"/>
      <c r="G409" s="117"/>
      <c r="H409" s="117"/>
      <c r="I409" s="148"/>
      <c r="J409" s="47"/>
      <c r="K409" s="47"/>
      <c r="L409" s="16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9" t="s">
        <v>492</v>
      </c>
      <c r="B410" s="40"/>
      <c r="C410" s="41"/>
      <c r="D410" s="83" t="s">
        <v>434</v>
      </c>
      <c r="E410" s="40"/>
      <c r="F410" s="40"/>
      <c r="G410" s="40"/>
      <c r="H410" s="113"/>
      <c r="I410" s="146"/>
      <c r="J410" s="155"/>
      <c r="K410" s="156"/>
      <c r="L410" s="49"/>
      <c r="M410" s="15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9"/>
      <c r="B411" s="40"/>
      <c r="C411" s="41"/>
      <c r="D411" s="83" t="s">
        <v>493</v>
      </c>
      <c r="E411" s="40"/>
      <c r="F411" s="40"/>
      <c r="G411" s="40"/>
      <c r="H411" s="113"/>
      <c r="I411" s="146"/>
      <c r="J411" s="55"/>
      <c r="K411" s="53"/>
      <c r="L411" s="53"/>
      <c r="M411" s="14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9"/>
      <c r="B412" s="40"/>
      <c r="C412" s="41"/>
      <c r="D412" s="83" t="s">
        <v>494</v>
      </c>
      <c r="E412" s="40"/>
      <c r="F412" s="40"/>
      <c r="G412" s="40"/>
      <c r="H412" s="113"/>
      <c r="I412" s="146"/>
      <c r="J412" s="55"/>
      <c r="K412" s="53"/>
      <c r="L412" s="53"/>
      <c r="M412" s="14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9"/>
      <c r="B413" s="40"/>
      <c r="C413" s="41"/>
      <c r="D413" s="83" t="s">
        <v>495</v>
      </c>
      <c r="E413" s="40"/>
      <c r="F413" s="40"/>
      <c r="G413" s="40"/>
      <c r="H413" s="113"/>
      <c r="I413" s="146"/>
      <c r="J413" s="55"/>
      <c r="K413" s="53"/>
      <c r="L413" s="53"/>
      <c r="M413" s="14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9"/>
      <c r="B414" s="40"/>
      <c r="C414" s="41"/>
      <c r="D414" s="83" t="s">
        <v>496</v>
      </c>
      <c r="E414" s="40"/>
      <c r="F414" s="40"/>
      <c r="G414" s="40"/>
      <c r="H414" s="113"/>
      <c r="I414" s="146"/>
      <c r="J414" s="55"/>
      <c r="K414" s="53"/>
      <c r="L414" s="53"/>
      <c r="M414" s="14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9"/>
      <c r="B415" s="40"/>
      <c r="C415" s="41"/>
      <c r="D415" s="83" t="s">
        <v>497</v>
      </c>
      <c r="E415" s="40"/>
      <c r="F415" s="40"/>
      <c r="G415" s="40"/>
      <c r="H415" s="113"/>
      <c r="I415" s="146"/>
      <c r="J415" s="55"/>
      <c r="K415" s="53"/>
      <c r="L415" s="53"/>
      <c r="M415" s="14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9"/>
      <c r="B416" s="40"/>
      <c r="C416" s="41"/>
      <c r="D416" s="83" t="s">
        <v>498</v>
      </c>
      <c r="E416" s="40"/>
      <c r="F416" s="40"/>
      <c r="G416" s="40"/>
      <c r="H416" s="113"/>
      <c r="I416" s="146"/>
      <c r="J416" s="55"/>
      <c r="K416" s="53"/>
      <c r="L416" s="139"/>
      <c r="M416" s="15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5" t="s">
        <v>499</v>
      </c>
      <c r="B417" s="26"/>
      <c r="C417" s="27"/>
      <c r="D417" s="93" t="s">
        <v>434</v>
      </c>
      <c r="E417" s="26"/>
      <c r="F417" s="26"/>
      <c r="G417" s="26"/>
      <c r="H417" s="26"/>
      <c r="I417" s="151"/>
      <c r="J417" s="97"/>
      <c r="K417" s="153"/>
      <c r="L417" s="52"/>
      <c r="M417" s="14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9"/>
      <c r="B418" s="40"/>
      <c r="C418" s="41"/>
      <c r="D418" s="83" t="s">
        <v>500</v>
      </c>
      <c r="E418" s="40"/>
      <c r="F418" s="40"/>
      <c r="G418" s="40"/>
      <c r="H418" s="40"/>
      <c r="I418" s="146"/>
      <c r="J418" s="43"/>
      <c r="K418" s="52"/>
      <c r="L418" s="52"/>
      <c r="M418" s="14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9"/>
      <c r="B419" s="40"/>
      <c r="C419" s="41"/>
      <c r="D419" s="83" t="s">
        <v>1031</v>
      </c>
      <c r="E419" s="40"/>
      <c r="F419" s="40"/>
      <c r="G419" s="40"/>
      <c r="H419" s="40"/>
      <c r="I419" s="146"/>
      <c r="J419" s="43"/>
      <c r="K419" s="52"/>
      <c r="L419" s="52"/>
      <c r="M419" s="14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9"/>
      <c r="B420" s="84"/>
      <c r="C420" s="110"/>
      <c r="D420" s="85" t="s">
        <v>502</v>
      </c>
      <c r="E420" s="84"/>
      <c r="F420" s="84"/>
      <c r="G420" s="84"/>
      <c r="H420" s="40"/>
      <c r="I420" s="146"/>
      <c r="J420" s="43"/>
      <c r="K420" s="52"/>
      <c r="L420" s="52"/>
      <c r="M420" s="14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9"/>
      <c r="B421" s="40"/>
      <c r="C421" s="41"/>
      <c r="D421" s="83" t="s">
        <v>503</v>
      </c>
      <c r="E421" s="40"/>
      <c r="F421" s="40"/>
      <c r="G421" s="40"/>
      <c r="H421" s="40"/>
      <c r="I421" s="146"/>
      <c r="J421" s="43"/>
      <c r="K421" s="52"/>
      <c r="L421" s="52"/>
      <c r="M421" s="14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9"/>
      <c r="B422" s="40"/>
      <c r="C422" s="41"/>
      <c r="D422" s="83" t="s">
        <v>504</v>
      </c>
      <c r="E422" s="40"/>
      <c r="F422" s="40"/>
      <c r="G422" s="40"/>
      <c r="H422" s="40"/>
      <c r="I422" s="146"/>
      <c r="J422" s="43"/>
      <c r="K422" s="52"/>
      <c r="L422" s="52"/>
      <c r="M422" s="14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9"/>
      <c r="B423" s="40"/>
      <c r="C423" s="41"/>
      <c r="D423" s="83" t="s">
        <v>505</v>
      </c>
      <c r="E423" s="40"/>
      <c r="F423" s="40"/>
      <c r="G423" s="40"/>
      <c r="H423" s="40"/>
      <c r="I423" s="146"/>
      <c r="J423" s="43"/>
      <c r="K423" s="52"/>
      <c r="L423" s="52"/>
      <c r="M423" s="14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9"/>
      <c r="B424" s="40"/>
      <c r="C424" s="41"/>
      <c r="D424" s="83" t="s">
        <v>506</v>
      </c>
      <c r="E424" s="40"/>
      <c r="F424" s="40"/>
      <c r="G424" s="40"/>
      <c r="H424" s="40"/>
      <c r="I424" s="146"/>
      <c r="J424" s="43"/>
      <c r="K424" s="52"/>
      <c r="L424" s="52"/>
      <c r="M424" s="14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9"/>
      <c r="B425" s="40"/>
      <c r="C425" s="41"/>
      <c r="D425" s="83" t="s">
        <v>507</v>
      </c>
      <c r="E425" s="40"/>
      <c r="F425" s="40"/>
      <c r="G425" s="40"/>
      <c r="H425" s="40"/>
      <c r="I425" s="146"/>
      <c r="J425" s="43"/>
      <c r="K425" s="52"/>
      <c r="L425" s="52"/>
      <c r="M425" s="14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45"/>
      <c r="B426" s="34"/>
      <c r="C426" s="35"/>
      <c r="D426" s="98" t="s">
        <v>1032</v>
      </c>
      <c r="E426" s="34"/>
      <c r="F426" s="34"/>
      <c r="G426" s="34"/>
      <c r="H426" s="34"/>
      <c r="I426" s="152"/>
      <c r="J426" s="37"/>
      <c r="K426" s="76"/>
      <c r="L426" s="76"/>
      <c r="M426" s="15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54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54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54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54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54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54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5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5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48" t="s">
        <v>452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59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1" t="s">
        <v>426</v>
      </c>
      <c r="B437" s="12"/>
      <c r="C437" s="50"/>
      <c r="D437" s="11" t="s">
        <v>427</v>
      </c>
      <c r="E437" s="12"/>
      <c r="F437" s="12"/>
      <c r="G437" s="12"/>
      <c r="H437" s="12"/>
      <c r="I437" s="50"/>
      <c r="J437" s="51" t="s">
        <v>428</v>
      </c>
      <c r="K437" s="51" t="s">
        <v>428</v>
      </c>
      <c r="L437" s="144" t="s">
        <v>429</v>
      </c>
      <c r="M437" s="5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45"/>
      <c r="B438" s="1"/>
      <c r="C438" s="46"/>
      <c r="D438" s="145"/>
      <c r="E438" s="1"/>
      <c r="F438" s="1"/>
      <c r="G438" s="1"/>
      <c r="H438" s="113"/>
      <c r="I438" s="146"/>
      <c r="J438" s="55" t="s">
        <v>430</v>
      </c>
      <c r="K438" s="55" t="s">
        <v>431</v>
      </c>
      <c r="L438" s="16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3" t="s">
        <v>491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5"/>
      <c r="L439" s="16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9" t="s">
        <v>509</v>
      </c>
      <c r="B440" s="40"/>
      <c r="C440" s="41"/>
      <c r="D440" s="83" t="s">
        <v>434</v>
      </c>
      <c r="E440" s="40"/>
      <c r="F440" s="40"/>
      <c r="G440" s="40"/>
      <c r="H440" s="40"/>
      <c r="I440" s="146"/>
      <c r="J440" s="86"/>
      <c r="K440" s="149"/>
      <c r="L440" s="150"/>
      <c r="M440" s="15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9"/>
      <c r="B441" s="40"/>
      <c r="C441" s="41"/>
      <c r="D441" s="83" t="s">
        <v>510</v>
      </c>
      <c r="E441" s="40"/>
      <c r="F441" s="40"/>
      <c r="G441" s="40"/>
      <c r="H441" s="40"/>
      <c r="I441" s="146"/>
      <c r="J441" s="43"/>
      <c r="K441" s="52"/>
      <c r="L441" s="52"/>
      <c r="M441" s="14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9"/>
      <c r="B442" s="40"/>
      <c r="C442" s="41"/>
      <c r="D442" s="83" t="s">
        <v>511</v>
      </c>
      <c r="E442" s="40"/>
      <c r="F442" s="40"/>
      <c r="G442" s="40"/>
      <c r="H442" s="40"/>
      <c r="I442" s="146"/>
      <c r="J442" s="43"/>
      <c r="K442" s="52"/>
      <c r="L442" s="52"/>
      <c r="M442" s="14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9"/>
      <c r="B443" s="40"/>
      <c r="C443" s="41"/>
      <c r="D443" s="83" t="s">
        <v>512</v>
      </c>
      <c r="E443" s="40"/>
      <c r="F443" s="40"/>
      <c r="G443" s="40"/>
      <c r="H443" s="40"/>
      <c r="I443" s="146"/>
      <c r="J443" s="43"/>
      <c r="K443" s="52"/>
      <c r="L443" s="52"/>
      <c r="M443" s="14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9"/>
      <c r="B444" s="40"/>
      <c r="C444" s="41"/>
      <c r="D444" s="83" t="s">
        <v>513</v>
      </c>
      <c r="E444" s="40"/>
      <c r="F444" s="40"/>
      <c r="G444" s="40"/>
      <c r="H444" s="40"/>
      <c r="I444" s="146"/>
      <c r="J444" s="43"/>
      <c r="K444" s="52"/>
      <c r="L444" s="52"/>
      <c r="M444" s="14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9"/>
      <c r="B445" s="40"/>
      <c r="C445" s="41"/>
      <c r="D445" s="83" t="s">
        <v>514</v>
      </c>
      <c r="E445" s="40"/>
      <c r="F445" s="40"/>
      <c r="G445" s="40"/>
      <c r="H445" s="40"/>
      <c r="I445" s="146"/>
      <c r="J445" s="43"/>
      <c r="K445" s="52"/>
      <c r="L445" s="52"/>
      <c r="M445" s="14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9"/>
      <c r="B446" s="40"/>
      <c r="C446" s="41"/>
      <c r="D446" s="83" t="s">
        <v>515</v>
      </c>
      <c r="E446" s="40"/>
      <c r="F446" s="40"/>
      <c r="G446" s="40"/>
      <c r="H446" s="40"/>
      <c r="I446" s="146"/>
      <c r="J446" s="43"/>
      <c r="K446" s="52"/>
      <c r="L446" s="52"/>
      <c r="M446" s="14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9"/>
      <c r="B447" s="40"/>
      <c r="C447" s="41"/>
      <c r="D447" s="83" t="s">
        <v>1033</v>
      </c>
      <c r="E447" s="40"/>
      <c r="F447" s="40"/>
      <c r="G447" s="40"/>
      <c r="H447" s="40"/>
      <c r="I447" s="146"/>
      <c r="J447" s="43"/>
      <c r="K447" s="52"/>
      <c r="L447" s="52"/>
      <c r="M447" s="14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9"/>
      <c r="B448" s="84"/>
      <c r="C448" s="110"/>
      <c r="D448" s="85" t="s">
        <v>517</v>
      </c>
      <c r="E448" s="84"/>
      <c r="F448" s="84"/>
      <c r="G448" s="84"/>
      <c r="H448" s="40"/>
      <c r="I448" s="146"/>
      <c r="J448" s="43"/>
      <c r="K448" s="52"/>
      <c r="L448" s="52"/>
      <c r="M448" s="14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9"/>
      <c r="B449" s="40"/>
      <c r="C449" s="41"/>
      <c r="D449" s="83" t="s">
        <v>518</v>
      </c>
      <c r="E449" s="40"/>
      <c r="F449" s="40"/>
      <c r="G449" s="40"/>
      <c r="H449" s="40"/>
      <c r="I449" s="146"/>
      <c r="J449" s="43"/>
      <c r="K449" s="52"/>
      <c r="L449" s="52"/>
      <c r="M449" s="14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9"/>
      <c r="B450" s="40"/>
      <c r="C450" s="41"/>
      <c r="D450" s="83" t="s">
        <v>1034</v>
      </c>
      <c r="E450" s="40"/>
      <c r="F450" s="40"/>
      <c r="G450" s="40"/>
      <c r="H450" s="40"/>
      <c r="I450" s="146"/>
      <c r="J450" s="43"/>
      <c r="K450" s="52"/>
      <c r="L450" s="76"/>
      <c r="M450" s="15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5" t="s">
        <v>520</v>
      </c>
      <c r="B451" s="26"/>
      <c r="C451" s="27"/>
      <c r="D451" s="93" t="s">
        <v>434</v>
      </c>
      <c r="E451" s="26"/>
      <c r="F451" s="26"/>
      <c r="G451" s="26"/>
      <c r="H451" s="26"/>
      <c r="I451" s="151"/>
      <c r="J451" s="97"/>
      <c r="K451" s="153"/>
      <c r="L451" s="52"/>
      <c r="M451" s="14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9"/>
      <c r="B452" s="40"/>
      <c r="C452" s="41"/>
      <c r="D452" s="83" t="s">
        <v>521</v>
      </c>
      <c r="E452" s="40"/>
      <c r="F452" s="40"/>
      <c r="G452" s="40"/>
      <c r="H452" s="40"/>
      <c r="I452" s="146"/>
      <c r="J452" s="43"/>
      <c r="K452" s="52"/>
      <c r="L452" s="52"/>
      <c r="M452" s="14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9"/>
      <c r="B453" s="40"/>
      <c r="C453" s="41"/>
      <c r="D453" s="83" t="s">
        <v>522</v>
      </c>
      <c r="E453" s="40"/>
      <c r="F453" s="40"/>
      <c r="G453" s="40"/>
      <c r="H453" s="40"/>
      <c r="I453" s="146"/>
      <c r="J453" s="43"/>
      <c r="K453" s="52"/>
      <c r="L453" s="52"/>
      <c r="M453" s="14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9"/>
      <c r="B454" s="40"/>
      <c r="C454" s="41"/>
      <c r="D454" s="83" t="s">
        <v>523</v>
      </c>
      <c r="E454" s="40"/>
      <c r="F454" s="40"/>
      <c r="G454" s="40"/>
      <c r="H454" s="40"/>
      <c r="I454" s="146"/>
      <c r="J454" s="43"/>
      <c r="K454" s="52"/>
      <c r="L454" s="52"/>
      <c r="M454" s="14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9"/>
      <c r="B455" s="40"/>
      <c r="C455" s="41"/>
      <c r="D455" s="83" t="s">
        <v>524</v>
      </c>
      <c r="E455" s="40"/>
      <c r="F455" s="40"/>
      <c r="G455" s="40"/>
      <c r="H455" s="40"/>
      <c r="I455" s="146"/>
      <c r="J455" s="43"/>
      <c r="K455" s="52"/>
      <c r="L455" s="52"/>
      <c r="M455" s="14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9"/>
      <c r="B456" s="40"/>
      <c r="C456" s="41"/>
      <c r="D456" s="83" t="s">
        <v>525</v>
      </c>
      <c r="E456" s="40"/>
      <c r="F456" s="40"/>
      <c r="G456" s="40"/>
      <c r="H456" s="40"/>
      <c r="I456" s="146"/>
      <c r="J456" s="43"/>
      <c r="K456" s="52"/>
      <c r="L456" s="52"/>
      <c r="M456" s="14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9"/>
      <c r="B457" s="40"/>
      <c r="C457" s="41"/>
      <c r="D457" s="83" t="s">
        <v>526</v>
      </c>
      <c r="E457" s="40"/>
      <c r="F457" s="40"/>
      <c r="G457" s="40"/>
      <c r="H457" s="40"/>
      <c r="I457" s="146"/>
      <c r="J457" s="43"/>
      <c r="K457" s="52"/>
      <c r="L457" s="52"/>
      <c r="M457" s="14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9"/>
      <c r="B458" s="40"/>
      <c r="C458" s="41"/>
      <c r="D458" s="83" t="s">
        <v>527</v>
      </c>
      <c r="E458" s="40"/>
      <c r="F458" s="40"/>
      <c r="G458" s="40"/>
      <c r="H458" s="40"/>
      <c r="I458" s="146"/>
      <c r="J458" s="43"/>
      <c r="K458" s="52"/>
      <c r="L458" s="52"/>
      <c r="M458" s="14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9"/>
      <c r="B459" s="40"/>
      <c r="C459" s="41"/>
      <c r="D459" s="83" t="s">
        <v>528</v>
      </c>
      <c r="E459" s="40"/>
      <c r="F459" s="40"/>
      <c r="G459" s="40"/>
      <c r="H459" s="40"/>
      <c r="I459" s="146"/>
      <c r="J459" s="43"/>
      <c r="K459" s="52"/>
      <c r="L459" s="52"/>
      <c r="M459" s="14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45"/>
      <c r="B460" s="34"/>
      <c r="C460" s="35"/>
      <c r="D460" s="98" t="s">
        <v>529</v>
      </c>
      <c r="E460" s="34"/>
      <c r="F460" s="34"/>
      <c r="G460" s="34"/>
      <c r="H460" s="34"/>
      <c r="I460" s="152"/>
      <c r="J460" s="37"/>
      <c r="K460" s="76"/>
      <c r="L460" s="76"/>
      <c r="M460" s="15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48" t="s">
        <v>530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11" t="s">
        <v>531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11" t="s">
        <v>532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11" t="s">
        <v>533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11" t="s">
        <v>534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48" t="s">
        <v>535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46"/>
      <c r="C469" s="11" t="s">
        <v>426</v>
      </c>
      <c r="D469" s="12"/>
      <c r="E469" s="12"/>
      <c r="F469" s="12"/>
      <c r="G469" s="50"/>
      <c r="H469" s="160" t="s">
        <v>536</v>
      </c>
      <c r="I469" s="14"/>
      <c r="J469" s="14"/>
      <c r="K469" s="15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46"/>
      <c r="C470" s="145"/>
      <c r="D470" s="1"/>
      <c r="E470" s="1"/>
      <c r="F470" s="1"/>
      <c r="G470" s="46"/>
      <c r="H470" s="160" t="s">
        <v>428</v>
      </c>
      <c r="I470" s="47" t="s">
        <v>428</v>
      </c>
      <c r="J470" s="47" t="s">
        <v>537</v>
      </c>
      <c r="K470" s="47" t="s">
        <v>28</v>
      </c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46"/>
      <c r="C471" s="161"/>
      <c r="D471" s="158"/>
      <c r="E471" s="158"/>
      <c r="F471" s="158"/>
      <c r="G471" s="162"/>
      <c r="H471" s="160" t="s">
        <v>430</v>
      </c>
      <c r="I471" s="47" t="s">
        <v>431</v>
      </c>
      <c r="J471" s="47" t="s">
        <v>538</v>
      </c>
      <c r="K471" s="47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84"/>
      <c r="B472" s="110"/>
      <c r="C472" s="163" t="s">
        <v>539</v>
      </c>
      <c r="D472" s="164"/>
      <c r="E472" s="164"/>
      <c r="F472" s="164"/>
      <c r="G472" s="165"/>
      <c r="H472" s="166" t="str">
        <f t="shared" ref="H472:I472" si="1">J324</f>
        <v/>
      </c>
      <c r="I472" s="167" t="str">
        <f t="shared" si="1"/>
        <v/>
      </c>
      <c r="J472" s="167">
        <f t="shared" ref="J472:J481" si="3">I472-H472</f>
        <v>0</v>
      </c>
      <c r="K472" s="167" t="str">
        <f t="shared" ref="K472:K481" si="4">IF(J472&gt;-0.99,"3",IF(J472&gt;-1.99,"2",IF(J472&gt;-2.99,"1",IF(J472&gt;-3.99,"0"))))</f>
        <v>3</v>
      </c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84"/>
      <c r="B473" s="110"/>
      <c r="C473" s="163" t="s">
        <v>540</v>
      </c>
      <c r="D473" s="164"/>
      <c r="E473" s="164"/>
      <c r="F473" s="164"/>
      <c r="G473" s="165"/>
      <c r="H473" s="166" t="str">
        <f t="shared" ref="H473:I473" si="2">J333</f>
        <v/>
      </c>
      <c r="I473" s="167" t="str">
        <f t="shared" si="2"/>
        <v/>
      </c>
      <c r="J473" s="167">
        <f t="shared" si="3"/>
        <v>0</v>
      </c>
      <c r="K473" s="167" t="str">
        <f t="shared" si="4"/>
        <v>3</v>
      </c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84"/>
      <c r="B474" s="110"/>
      <c r="C474" s="163" t="s">
        <v>541</v>
      </c>
      <c r="D474" s="164"/>
      <c r="E474" s="164"/>
      <c r="F474" s="164"/>
      <c r="G474" s="165"/>
      <c r="H474" s="167" t="str">
        <f t="shared" ref="H474:I474" si="5">J351</f>
        <v/>
      </c>
      <c r="I474" s="167" t="str">
        <f t="shared" si="5"/>
        <v/>
      </c>
      <c r="J474" s="167">
        <f t="shared" si="3"/>
        <v>0</v>
      </c>
      <c r="K474" s="167" t="str">
        <f t="shared" si="4"/>
        <v>3</v>
      </c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84"/>
      <c r="B475" s="110"/>
      <c r="C475" s="163" t="s">
        <v>542</v>
      </c>
      <c r="D475" s="164"/>
      <c r="E475" s="164"/>
      <c r="F475" s="164"/>
      <c r="G475" s="165"/>
      <c r="H475" s="167" t="str">
        <f t="shared" ref="H475:I475" si="6">J362</f>
        <v/>
      </c>
      <c r="I475" s="167" t="str">
        <f t="shared" si="6"/>
        <v/>
      </c>
      <c r="J475" s="167">
        <f t="shared" si="3"/>
        <v>0</v>
      </c>
      <c r="K475" s="167" t="str">
        <f t="shared" si="4"/>
        <v>3</v>
      </c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84"/>
      <c r="B476" s="110"/>
      <c r="C476" s="163" t="s">
        <v>543</v>
      </c>
      <c r="D476" s="164"/>
      <c r="E476" s="164"/>
      <c r="F476" s="164"/>
      <c r="G476" s="165"/>
      <c r="H476" s="167" t="str">
        <f t="shared" ref="H476:I476" si="7">J382</f>
        <v/>
      </c>
      <c r="I476" s="167" t="str">
        <f t="shared" si="7"/>
        <v/>
      </c>
      <c r="J476" s="167">
        <f t="shared" si="3"/>
        <v>0</v>
      </c>
      <c r="K476" s="167" t="str">
        <f t="shared" si="4"/>
        <v>3</v>
      </c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84"/>
      <c r="B477" s="110"/>
      <c r="C477" s="163" t="s">
        <v>544</v>
      </c>
      <c r="D477" s="164"/>
      <c r="E477" s="164"/>
      <c r="F477" s="164"/>
      <c r="G477" s="165"/>
      <c r="H477" s="167" t="str">
        <f t="shared" ref="H477:I477" si="8">J390</f>
        <v/>
      </c>
      <c r="I477" s="167" t="str">
        <f t="shared" si="8"/>
        <v/>
      </c>
      <c r="J477" s="167">
        <f t="shared" si="3"/>
        <v>0</v>
      </c>
      <c r="K477" s="167" t="str">
        <f t="shared" si="4"/>
        <v>3</v>
      </c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84"/>
      <c r="B478" s="110"/>
      <c r="C478" s="163" t="s">
        <v>545</v>
      </c>
      <c r="D478" s="164"/>
      <c r="E478" s="164"/>
      <c r="F478" s="164"/>
      <c r="G478" s="165"/>
      <c r="H478" s="167" t="str">
        <f t="shared" ref="H478:I478" si="9">J410</f>
        <v/>
      </c>
      <c r="I478" s="167" t="str">
        <f t="shared" si="9"/>
        <v/>
      </c>
      <c r="J478" s="167">
        <f t="shared" si="3"/>
        <v>0</v>
      </c>
      <c r="K478" s="167" t="str">
        <f t="shared" si="4"/>
        <v>3</v>
      </c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84"/>
      <c r="B479" s="110"/>
      <c r="C479" s="163" t="s">
        <v>546</v>
      </c>
      <c r="D479" s="164"/>
      <c r="E479" s="164"/>
      <c r="F479" s="164"/>
      <c r="G479" s="165"/>
      <c r="H479" s="167" t="str">
        <f t="shared" ref="H479:I479" si="10">J417</f>
        <v/>
      </c>
      <c r="I479" s="167" t="str">
        <f t="shared" si="10"/>
        <v/>
      </c>
      <c r="J479" s="167">
        <f t="shared" si="3"/>
        <v>0</v>
      </c>
      <c r="K479" s="167" t="str">
        <f t="shared" si="4"/>
        <v>3</v>
      </c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84"/>
      <c r="B480" s="110"/>
      <c r="C480" s="163" t="s">
        <v>547</v>
      </c>
      <c r="D480" s="164"/>
      <c r="E480" s="164"/>
      <c r="F480" s="164"/>
      <c r="G480" s="165"/>
      <c r="H480" s="167" t="str">
        <f t="shared" ref="H480:I480" si="11">J440</f>
        <v/>
      </c>
      <c r="I480" s="167" t="str">
        <f t="shared" si="11"/>
        <v/>
      </c>
      <c r="J480" s="167">
        <f t="shared" si="3"/>
        <v>0</v>
      </c>
      <c r="K480" s="167" t="str">
        <f t="shared" si="4"/>
        <v>3</v>
      </c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84"/>
      <c r="B481" s="110"/>
      <c r="C481" s="163" t="s">
        <v>548</v>
      </c>
      <c r="D481" s="164"/>
      <c r="E481" s="164"/>
      <c r="F481" s="164"/>
      <c r="G481" s="165"/>
      <c r="H481" s="167" t="str">
        <f t="shared" ref="H481:I481" si="12">J451</f>
        <v/>
      </c>
      <c r="I481" s="167" t="str">
        <f t="shared" si="12"/>
        <v/>
      </c>
      <c r="J481" s="167">
        <f t="shared" si="3"/>
        <v>0</v>
      </c>
      <c r="K481" s="167" t="str">
        <f t="shared" si="4"/>
        <v>3</v>
      </c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84"/>
      <c r="B482" s="110"/>
      <c r="C482" s="168" t="s">
        <v>549</v>
      </c>
      <c r="D482" s="14"/>
      <c r="E482" s="14"/>
      <c r="F482" s="14"/>
      <c r="G482" s="14"/>
      <c r="H482" s="14"/>
      <c r="I482" s="14"/>
      <c r="J482" s="15"/>
      <c r="K482" s="167">
        <f>K472+K473+K474+K475+K476+K477+K478+K479+K480+K481</f>
        <v>30</v>
      </c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84"/>
      <c r="B483" s="110"/>
      <c r="C483" s="169" t="s">
        <v>550</v>
      </c>
      <c r="D483" s="12"/>
      <c r="E483" s="12"/>
      <c r="F483" s="12"/>
      <c r="G483" s="12"/>
      <c r="H483" s="12"/>
      <c r="I483" s="12"/>
      <c r="J483" s="50"/>
      <c r="K483" s="170">
        <f>K482/10/3</f>
        <v>1</v>
      </c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84"/>
      <c r="B484" s="110"/>
      <c r="C484" s="72"/>
      <c r="D484" s="73"/>
      <c r="E484" s="73"/>
      <c r="F484" s="73"/>
      <c r="G484" s="73"/>
      <c r="H484" s="73"/>
      <c r="I484" s="73"/>
      <c r="J484" s="74"/>
      <c r="K484" s="77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40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43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43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43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1" t="s">
        <v>551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5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41" t="s">
        <v>552</v>
      </c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41" t="s">
        <v>553</v>
      </c>
      <c r="M491" s="5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7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7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4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7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73" t="s">
        <v>554</v>
      </c>
      <c r="M494" s="5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74" t="s">
        <v>555</v>
      </c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159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5" t="s">
        <v>556</v>
      </c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9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75" t="s">
        <v>557</v>
      </c>
      <c r="B499" s="12"/>
      <c r="C499" s="12"/>
      <c r="D499" s="12"/>
      <c r="E499" s="12"/>
      <c r="F499" s="12"/>
      <c r="G499" s="50"/>
      <c r="H499" s="11" t="s">
        <v>28</v>
      </c>
      <c r="I499" s="50"/>
      <c r="J499" s="11" t="s">
        <v>29</v>
      </c>
      <c r="K499" s="50"/>
      <c r="L499" s="11" t="s">
        <v>558</v>
      </c>
      <c r="M499" s="5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6"/>
      <c r="G500" s="54"/>
      <c r="H500" s="141" t="s">
        <v>559</v>
      </c>
      <c r="I500" s="54"/>
      <c r="J500" s="141" t="s">
        <v>560</v>
      </c>
      <c r="K500" s="54"/>
      <c r="L500" s="141" t="s">
        <v>1035</v>
      </c>
      <c r="M500" s="5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47" t="s">
        <v>562</v>
      </c>
      <c r="B501" s="14"/>
      <c r="C501" s="14"/>
      <c r="D501" s="14"/>
      <c r="E501" s="14"/>
      <c r="F501" s="14"/>
      <c r="G501" s="15"/>
      <c r="H501" s="176">
        <f>L310</f>
        <v>0</v>
      </c>
      <c r="I501" s="15"/>
      <c r="J501" s="168">
        <v>70.0</v>
      </c>
      <c r="K501" s="15"/>
      <c r="L501" s="176">
        <f t="shared" ref="L501:L502" si="13">H501*J501</f>
        <v>0</v>
      </c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47" t="s">
        <v>563</v>
      </c>
      <c r="B502" s="14"/>
      <c r="C502" s="14"/>
      <c r="D502" s="14"/>
      <c r="E502" s="14"/>
      <c r="F502" s="14"/>
      <c r="G502" s="15"/>
      <c r="H502" s="176">
        <f>K483</f>
        <v>1</v>
      </c>
      <c r="I502" s="15"/>
      <c r="J502" s="168">
        <v>30.0</v>
      </c>
      <c r="K502" s="15"/>
      <c r="L502" s="176">
        <f t="shared" si="13"/>
        <v>30</v>
      </c>
      <c r="M502" s="1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05"/>
      <c r="B503" s="158"/>
      <c r="C503" s="158"/>
      <c r="D503" s="158"/>
      <c r="E503" s="158"/>
      <c r="F503" s="177"/>
      <c r="G503" s="106"/>
      <c r="H503" s="178" t="s">
        <v>564</v>
      </c>
      <c r="I503" s="54"/>
      <c r="J503" s="179">
        <v>1.0</v>
      </c>
      <c r="K503" s="54"/>
      <c r="L503" s="180">
        <f>L501+L502</f>
        <v>30</v>
      </c>
      <c r="M503" s="5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63"/>
      <c r="B504" s="117"/>
      <c r="C504" s="117"/>
      <c r="D504" s="117"/>
      <c r="E504" s="117"/>
      <c r="F504" s="117"/>
      <c r="G504" s="164"/>
      <c r="H504" s="181" t="s">
        <v>565</v>
      </c>
      <c r="I504" s="14"/>
      <c r="J504" s="117"/>
      <c r="K504" s="182"/>
      <c r="L504" s="168" t="str">
        <f>IF(L503&gt;89.99,"ดีเด่น",IF(L503&gt;79.99,"ดีมาก",IF(L503&gt;69.99,"ดี",IF(L503&gt;59.99,"พอใช้","ต้องปรับปรุง"))))</f>
        <v>ต้องปรับปรุง</v>
      </c>
      <c r="M504" s="1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143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48" t="s">
        <v>566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59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83"/>
      <c r="B508" s="183"/>
      <c r="C508" s="183"/>
      <c r="D508" s="183"/>
      <c r="E508" s="183"/>
      <c r="F508" s="184" t="s">
        <v>565</v>
      </c>
      <c r="G508" s="14"/>
      <c r="H508" s="185" t="s">
        <v>567</v>
      </c>
      <c r="I508" s="15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83"/>
      <c r="B509" s="183"/>
      <c r="C509" s="183"/>
      <c r="D509" s="183"/>
      <c r="E509" s="183"/>
      <c r="F509" s="186" t="s">
        <v>1036</v>
      </c>
      <c r="G509" s="50"/>
      <c r="H509" s="187" t="s">
        <v>569</v>
      </c>
      <c r="I509" s="50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83"/>
      <c r="B510" s="183"/>
      <c r="C510" s="183"/>
      <c r="D510" s="183"/>
      <c r="E510" s="183"/>
      <c r="F510" s="188" t="s">
        <v>1037</v>
      </c>
      <c r="G510" s="54"/>
      <c r="H510" s="189" t="s">
        <v>571</v>
      </c>
      <c r="I510" s="54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83"/>
      <c r="B511" s="183"/>
      <c r="C511" s="183"/>
      <c r="D511" s="183"/>
      <c r="E511" s="183"/>
      <c r="F511" s="188" t="s">
        <v>1038</v>
      </c>
      <c r="G511" s="54"/>
      <c r="H511" s="189" t="s">
        <v>573</v>
      </c>
      <c r="I511" s="54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83"/>
      <c r="B512" s="183"/>
      <c r="C512" s="183"/>
      <c r="D512" s="183"/>
      <c r="E512" s="183"/>
      <c r="F512" s="188" t="s">
        <v>1039</v>
      </c>
      <c r="G512" s="54"/>
      <c r="H512" s="189" t="s">
        <v>575</v>
      </c>
      <c r="I512" s="54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90"/>
      <c r="B513" s="2"/>
      <c r="C513" s="2"/>
      <c r="D513" s="2"/>
      <c r="E513" s="2"/>
      <c r="F513" s="191" t="s">
        <v>1040</v>
      </c>
      <c r="G513" s="74"/>
      <c r="H513" s="192" t="s">
        <v>577</v>
      </c>
      <c r="I513" s="74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90"/>
      <c r="B514" s="2"/>
      <c r="C514" s="2"/>
      <c r="D514" s="2"/>
      <c r="E514" s="2"/>
      <c r="F514" s="183"/>
      <c r="G514" s="183"/>
      <c r="H514" s="193"/>
      <c r="I514" s="19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90" t="s">
        <v>578</v>
      </c>
      <c r="B515" s="2"/>
      <c r="C515" s="2"/>
      <c r="D515" s="2"/>
      <c r="E515" s="2"/>
      <c r="F515" s="183"/>
      <c r="G515" s="183"/>
      <c r="H515" s="193"/>
      <c r="I515" s="193"/>
      <c r="J515" s="3"/>
      <c r="K515" s="3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194" t="s">
        <v>1041</v>
      </c>
      <c r="B516" s="195"/>
      <c r="C516" s="195"/>
      <c r="D516" s="195"/>
      <c r="E516" s="195"/>
      <c r="F516" s="195"/>
      <c r="G516" s="195"/>
      <c r="H516" s="195"/>
      <c r="I516" s="195"/>
      <c r="J516" s="196"/>
      <c r="K516" s="196"/>
      <c r="L516" s="196"/>
      <c r="M516" s="15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85" t="s">
        <v>580</v>
      </c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14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85" t="s">
        <v>581</v>
      </c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14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145" t="s">
        <v>1042</v>
      </c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14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85" t="s">
        <v>583</v>
      </c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14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85" t="s">
        <v>584</v>
      </c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3"/>
      <c r="M521" s="14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61"/>
      <c r="B522" s="197"/>
      <c r="C522" s="197"/>
      <c r="D522" s="197"/>
      <c r="E522" s="197"/>
      <c r="F522" s="197"/>
      <c r="G522" s="197"/>
      <c r="H522" s="197"/>
      <c r="I522" s="197"/>
      <c r="J522" s="198"/>
      <c r="K522" s="198"/>
      <c r="L522" s="198"/>
      <c r="M522" s="15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5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5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54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1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41" t="s">
        <v>585</v>
      </c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41" t="s">
        <v>586</v>
      </c>
      <c r="M528" s="5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4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7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4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17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73" t="s">
        <v>587</v>
      </c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173" t="s">
        <v>588</v>
      </c>
      <c r="M532" s="5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0"/>
      <c r="B533" s="198"/>
      <c r="C533" s="198"/>
      <c r="D533" s="198"/>
      <c r="E533" s="198"/>
      <c r="F533" s="198"/>
      <c r="G533" s="198"/>
      <c r="H533" s="198"/>
      <c r="I533" s="198"/>
      <c r="J533" s="198"/>
      <c r="K533" s="198"/>
      <c r="L533" s="198"/>
      <c r="M533" s="20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113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01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01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01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01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01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01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3">
    <mergeCell ref="A2:M2"/>
    <mergeCell ref="A4:M4"/>
    <mergeCell ref="A5:M5"/>
    <mergeCell ref="A6:M6"/>
    <mergeCell ref="A8:M8"/>
    <mergeCell ref="A10:M10"/>
    <mergeCell ref="A11:M11"/>
    <mergeCell ref="A12:M12"/>
    <mergeCell ref="A13:M13"/>
    <mergeCell ref="B15:F17"/>
    <mergeCell ref="G15:L15"/>
    <mergeCell ref="B22:K22"/>
    <mergeCell ref="A24:M24"/>
    <mergeCell ref="F26:H26"/>
    <mergeCell ref="A26:E26"/>
    <mergeCell ref="A27:E27"/>
    <mergeCell ref="F27:H27"/>
    <mergeCell ref="A28:E28"/>
    <mergeCell ref="F28:H28"/>
    <mergeCell ref="A29:E29"/>
    <mergeCell ref="F29:H29"/>
    <mergeCell ref="A30:E30"/>
    <mergeCell ref="F30:H30"/>
    <mergeCell ref="A36:E36"/>
    <mergeCell ref="F36:H36"/>
    <mergeCell ref="A37:E37"/>
    <mergeCell ref="A41:E41"/>
    <mergeCell ref="A42:E42"/>
    <mergeCell ref="F42:H48"/>
    <mergeCell ref="A52:M52"/>
    <mergeCell ref="D53:H53"/>
    <mergeCell ref="J53:J54"/>
    <mergeCell ref="D54:H54"/>
    <mergeCell ref="A61:C61"/>
    <mergeCell ref="A62:C62"/>
    <mergeCell ref="A75:C75"/>
    <mergeCell ref="A76:C76"/>
    <mergeCell ref="A77:C77"/>
    <mergeCell ref="A78:M78"/>
    <mergeCell ref="A79:C80"/>
    <mergeCell ref="D79:H79"/>
    <mergeCell ref="J79:J80"/>
    <mergeCell ref="D80:H80"/>
    <mergeCell ref="A104:M104"/>
    <mergeCell ref="A105:D105"/>
    <mergeCell ref="E105:H105"/>
    <mergeCell ref="J105:J106"/>
    <mergeCell ref="E106:H106"/>
    <mergeCell ref="A131:M131"/>
    <mergeCell ref="D348:I348"/>
    <mergeCell ref="L348:M350"/>
    <mergeCell ref="A350:K350"/>
    <mergeCell ref="A377:L377"/>
    <mergeCell ref="A379:C379"/>
    <mergeCell ref="D379:I379"/>
    <mergeCell ref="L379:M381"/>
    <mergeCell ref="A381:K381"/>
    <mergeCell ref="A389:L389"/>
    <mergeCell ref="A405:L405"/>
    <mergeCell ref="A407:C407"/>
    <mergeCell ref="D407:I407"/>
    <mergeCell ref="L407:M409"/>
    <mergeCell ref="A435:L435"/>
    <mergeCell ref="A466:M466"/>
    <mergeCell ref="A467:M467"/>
    <mergeCell ref="A468:M468"/>
    <mergeCell ref="C469:G469"/>
    <mergeCell ref="H469:K469"/>
    <mergeCell ref="C482:J482"/>
    <mergeCell ref="K483:K484"/>
    <mergeCell ref="C483:J484"/>
    <mergeCell ref="A489:M489"/>
    <mergeCell ref="A490:M490"/>
    <mergeCell ref="A491:M491"/>
    <mergeCell ref="A494:M494"/>
    <mergeCell ref="A495:M495"/>
    <mergeCell ref="A497:M497"/>
    <mergeCell ref="A499:G500"/>
    <mergeCell ref="H499:I499"/>
    <mergeCell ref="J499:K499"/>
    <mergeCell ref="L499:M499"/>
    <mergeCell ref="H500:I500"/>
    <mergeCell ref="J500:K500"/>
    <mergeCell ref="L500:M500"/>
    <mergeCell ref="A501:G501"/>
    <mergeCell ref="H501:I501"/>
    <mergeCell ref="J501:K501"/>
    <mergeCell ref="L501:M501"/>
    <mergeCell ref="A502:G502"/>
    <mergeCell ref="J502:K502"/>
    <mergeCell ref="L502:M502"/>
    <mergeCell ref="H502:I502"/>
    <mergeCell ref="H503:I503"/>
    <mergeCell ref="J503:K503"/>
    <mergeCell ref="L503:M503"/>
    <mergeCell ref="H504:I504"/>
    <mergeCell ref="L504:M504"/>
    <mergeCell ref="A506:M506"/>
    <mergeCell ref="F511:G511"/>
    <mergeCell ref="F512:G512"/>
    <mergeCell ref="F513:G513"/>
    <mergeCell ref="H512:I512"/>
    <mergeCell ref="H513:I513"/>
    <mergeCell ref="A527:M527"/>
    <mergeCell ref="A528:M528"/>
    <mergeCell ref="A531:M531"/>
    <mergeCell ref="A532:M532"/>
    <mergeCell ref="F508:G508"/>
    <mergeCell ref="H508:I508"/>
    <mergeCell ref="F509:G509"/>
    <mergeCell ref="H509:I509"/>
    <mergeCell ref="F510:G510"/>
    <mergeCell ref="H510:I510"/>
    <mergeCell ref="H511:I511"/>
    <mergeCell ref="J133:J134"/>
    <mergeCell ref="A157:M157"/>
    <mergeCell ref="J158:J159"/>
    <mergeCell ref="A181:I181"/>
    <mergeCell ref="A183:M183"/>
    <mergeCell ref="A185:E185"/>
    <mergeCell ref="F185:H185"/>
    <mergeCell ref="F186:H186"/>
    <mergeCell ref="A211:M211"/>
    <mergeCell ref="A212:D212"/>
    <mergeCell ref="E212:H212"/>
    <mergeCell ref="J212:J213"/>
    <mergeCell ref="E213:H213"/>
    <mergeCell ref="A235:I235"/>
    <mergeCell ref="A237:M237"/>
    <mergeCell ref="A238:E238"/>
    <mergeCell ref="F238:H238"/>
    <mergeCell ref="F239:H239"/>
    <mergeCell ref="A248:E248"/>
    <mergeCell ref="F248:H248"/>
    <mergeCell ref="F249:H249"/>
    <mergeCell ref="A262:I262"/>
    <mergeCell ref="A264:M264"/>
    <mergeCell ref="A266:E266"/>
    <mergeCell ref="F266:H266"/>
    <mergeCell ref="F267:H267"/>
    <mergeCell ref="A292:M292"/>
    <mergeCell ref="A293:C293"/>
    <mergeCell ref="D293:H293"/>
    <mergeCell ref="J293:J294"/>
    <mergeCell ref="A294:C294"/>
    <mergeCell ref="D294:H294"/>
    <mergeCell ref="A308:I308"/>
    <mergeCell ref="A309:I309"/>
    <mergeCell ref="A310:I310"/>
    <mergeCell ref="A311:I311"/>
    <mergeCell ref="A319:L319"/>
    <mergeCell ref="A321:C321"/>
    <mergeCell ref="D321:I321"/>
    <mergeCell ref="L321:M323"/>
    <mergeCell ref="A347:L347"/>
    <mergeCell ref="A348:C348"/>
    <mergeCell ref="A437:C437"/>
    <mergeCell ref="D437:I437"/>
    <mergeCell ref="L437:M439"/>
    <mergeCell ref="A439:K439"/>
    <mergeCell ref="A463:M463"/>
    <mergeCell ref="A464:M464"/>
    <mergeCell ref="A465:M465"/>
  </mergeCells>
  <printOptions/>
  <pageMargins bottom="0.1968503937007874" footer="0.0" header="0.0" left="0.3937007874015748" right="0.3937007874015748" top="0.1968503937007874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88"/>
    <col customWidth="1" min="3" max="3" width="7.13"/>
    <col customWidth="1" min="4" max="4" width="6.5"/>
    <col customWidth="1" min="5" max="5" width="8.0"/>
    <col customWidth="1" min="6" max="7" width="11.13"/>
    <col customWidth="1" min="8" max="8" width="11.5"/>
    <col customWidth="1" min="9" max="9" width="11.25"/>
    <col customWidth="1" min="10" max="10" width="11.75"/>
    <col customWidth="1" min="11" max="11" width="10.0"/>
    <col customWidth="1" min="12" max="12" width="10.25"/>
    <col customWidth="1" min="13" max="13" width="9.5"/>
    <col customWidth="1" min="14" max="26" width="7.88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7" t="s">
        <v>589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7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7" t="s">
        <v>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7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7" t="s">
        <v>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5" t="s">
        <v>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8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9"/>
      <c r="B14" s="2"/>
      <c r="C14" s="2"/>
      <c r="D14" s="2"/>
      <c r="E14" s="2"/>
      <c r="F14" s="2"/>
      <c r="G14" s="2"/>
      <c r="H14" s="2"/>
      <c r="I14" s="2"/>
      <c r="J14" s="3"/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/>
      <c r="B15" s="11"/>
      <c r="C15" s="12"/>
      <c r="D15" s="12"/>
      <c r="E15" s="12"/>
      <c r="F15" s="12"/>
      <c r="G15" s="13" t="s">
        <v>9</v>
      </c>
      <c r="H15" s="14"/>
      <c r="I15" s="14"/>
      <c r="J15" s="14"/>
      <c r="K15" s="14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/>
      <c r="B16" s="16"/>
      <c r="G16" s="11" t="s">
        <v>10</v>
      </c>
      <c r="H16" s="17" t="s">
        <v>11</v>
      </c>
      <c r="I16" s="18" t="s">
        <v>12</v>
      </c>
      <c r="J16" s="17" t="s">
        <v>13</v>
      </c>
      <c r="K16" s="17" t="s">
        <v>14</v>
      </c>
      <c r="L16" s="19" t="s"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0"/>
      <c r="B17" s="16"/>
      <c r="G17" s="20" t="s">
        <v>16</v>
      </c>
      <c r="H17" s="21" t="s">
        <v>17</v>
      </c>
      <c r="I17" s="22" t="s">
        <v>18</v>
      </c>
      <c r="J17" s="21" t="s">
        <v>19</v>
      </c>
      <c r="K17" s="21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4"/>
      <c r="B18" s="25" t="s">
        <v>20</v>
      </c>
      <c r="C18" s="26"/>
      <c r="D18" s="26"/>
      <c r="E18" s="26"/>
      <c r="F18" s="27"/>
      <c r="G18" s="28">
        <v>45.0</v>
      </c>
      <c r="H18" s="29">
        <v>20.0</v>
      </c>
      <c r="I18" s="28">
        <v>10.0</v>
      </c>
      <c r="J18" s="29">
        <v>5.0</v>
      </c>
      <c r="K18" s="29">
        <v>10.0</v>
      </c>
      <c r="L18" s="3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31"/>
      <c r="B19" s="32"/>
      <c r="C19" s="33"/>
      <c r="D19" s="33"/>
      <c r="E19" s="34"/>
      <c r="F19" s="35"/>
      <c r="G19" s="36"/>
      <c r="H19" s="37"/>
      <c r="I19" s="36"/>
      <c r="J19" s="37"/>
      <c r="K19" s="3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4"/>
      <c r="B20" s="39" t="s">
        <v>21</v>
      </c>
      <c r="C20" s="40"/>
      <c r="D20" s="40"/>
      <c r="E20" s="40"/>
      <c r="F20" s="41"/>
      <c r="G20" s="42">
        <v>55.0</v>
      </c>
      <c r="H20" s="43">
        <v>30.0</v>
      </c>
      <c r="I20" s="42">
        <v>20.0</v>
      </c>
      <c r="J20" s="43">
        <v>15.0</v>
      </c>
      <c r="K20" s="43">
        <v>20.0</v>
      </c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4"/>
      <c r="B21" s="45" t="s">
        <v>22</v>
      </c>
      <c r="C21" s="34"/>
      <c r="D21" s="34"/>
      <c r="E21" s="34"/>
      <c r="F21" s="35"/>
      <c r="G21" s="36"/>
      <c r="H21" s="37"/>
      <c r="I21" s="36"/>
      <c r="J21" s="37"/>
      <c r="K21" s="37"/>
      <c r="L21" s="3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6"/>
      <c r="B22" s="13" t="s">
        <v>23</v>
      </c>
      <c r="C22" s="14"/>
      <c r="D22" s="14"/>
      <c r="E22" s="14"/>
      <c r="F22" s="14"/>
      <c r="G22" s="14"/>
      <c r="H22" s="14"/>
      <c r="I22" s="14"/>
      <c r="J22" s="14"/>
      <c r="K22" s="15"/>
      <c r="L22" s="47">
        <v>100.0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48"/>
      <c r="K23" s="48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8" t="s">
        <v>1043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9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9" t="s">
        <v>25</v>
      </c>
      <c r="B26" s="12"/>
      <c r="C26" s="12"/>
      <c r="D26" s="12"/>
      <c r="E26" s="12"/>
      <c r="F26" s="49" t="s">
        <v>26</v>
      </c>
      <c r="G26" s="12"/>
      <c r="H26" s="50"/>
      <c r="I26" s="51" t="s">
        <v>27</v>
      </c>
      <c r="J26" s="51" t="s">
        <v>28</v>
      </c>
      <c r="K26" s="51" t="s">
        <v>29</v>
      </c>
      <c r="L26" s="51" t="s">
        <v>28</v>
      </c>
      <c r="M26" s="51" t="s">
        <v>30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3"/>
      <c r="F27" s="53" t="s">
        <v>160</v>
      </c>
      <c r="H27" s="54"/>
      <c r="I27" s="55"/>
      <c r="J27" s="55"/>
      <c r="K27" s="55"/>
      <c r="L27" s="55" t="s">
        <v>33</v>
      </c>
      <c r="M27" s="55" t="s">
        <v>34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6" t="s">
        <v>35</v>
      </c>
      <c r="B28" s="14"/>
      <c r="C28" s="14"/>
      <c r="D28" s="14"/>
      <c r="E28" s="14"/>
      <c r="F28" s="57"/>
      <c r="G28" s="14"/>
      <c r="H28" s="15"/>
      <c r="I28" s="58" t="s">
        <v>36</v>
      </c>
      <c r="J28" s="58"/>
      <c r="K28" s="58">
        <v>45.0</v>
      </c>
      <c r="L28" s="58"/>
      <c r="M28" s="5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6" t="s">
        <v>37</v>
      </c>
      <c r="B29" s="14"/>
      <c r="C29" s="14"/>
      <c r="D29" s="14"/>
      <c r="E29" s="14"/>
      <c r="F29" s="57"/>
      <c r="G29" s="14"/>
      <c r="H29" s="15"/>
      <c r="I29" s="58"/>
      <c r="J29" s="58"/>
      <c r="K29" s="58">
        <v>28.0</v>
      </c>
      <c r="L29" s="58"/>
      <c r="M29" s="5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6" t="s">
        <v>38</v>
      </c>
      <c r="B30" s="14"/>
      <c r="C30" s="14"/>
      <c r="D30" s="14"/>
      <c r="E30" s="14"/>
      <c r="F30" s="57"/>
      <c r="G30" s="14"/>
      <c r="H30" s="15"/>
      <c r="I30" s="58"/>
      <c r="J30" s="59"/>
      <c r="K30" s="58">
        <v>22.0</v>
      </c>
      <c r="L30" s="60">
        <f>(J30*K30)/100</f>
        <v>0</v>
      </c>
      <c r="M30" s="5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61" t="s">
        <v>39</v>
      </c>
      <c r="B31" s="62"/>
      <c r="C31" s="62"/>
      <c r="D31" s="62"/>
      <c r="E31" s="40"/>
      <c r="F31" s="61" t="s">
        <v>591</v>
      </c>
      <c r="G31" s="62"/>
      <c r="H31" s="41"/>
      <c r="I31" s="43" t="s">
        <v>61</v>
      </c>
      <c r="J31" s="43"/>
      <c r="K31" s="43"/>
      <c r="L31" s="43"/>
      <c r="M31" s="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61" t="s">
        <v>41</v>
      </c>
      <c r="B32" s="62"/>
      <c r="C32" s="62"/>
      <c r="D32" s="62"/>
      <c r="E32" s="40"/>
      <c r="F32" s="61" t="s">
        <v>592</v>
      </c>
      <c r="G32" s="62"/>
      <c r="H32" s="41"/>
      <c r="I32" s="43" t="s">
        <v>36</v>
      </c>
      <c r="J32" s="43"/>
      <c r="K32" s="43"/>
      <c r="L32" s="43"/>
      <c r="M32" s="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61" t="s">
        <v>43</v>
      </c>
      <c r="B33" s="62"/>
      <c r="C33" s="62"/>
      <c r="D33" s="62"/>
      <c r="E33" s="40"/>
      <c r="F33" s="61" t="s">
        <v>593</v>
      </c>
      <c r="G33" s="62"/>
      <c r="H33" s="41"/>
      <c r="I33" s="43" t="s">
        <v>36</v>
      </c>
      <c r="J33" s="43"/>
      <c r="K33" s="43"/>
      <c r="L33" s="43"/>
      <c r="M33" s="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61" t="s">
        <v>45</v>
      </c>
      <c r="B34" s="62"/>
      <c r="C34" s="62"/>
      <c r="D34" s="62"/>
      <c r="E34" s="40"/>
      <c r="F34" s="61" t="s">
        <v>594</v>
      </c>
      <c r="G34" s="62"/>
      <c r="H34" s="41"/>
      <c r="I34" s="43" t="s">
        <v>36</v>
      </c>
      <c r="J34" s="43"/>
      <c r="K34" s="43"/>
      <c r="L34" s="43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61" t="s">
        <v>47</v>
      </c>
      <c r="B35" s="62"/>
      <c r="C35" s="62"/>
      <c r="D35" s="62"/>
      <c r="E35" s="40"/>
      <c r="F35" s="61" t="s">
        <v>595</v>
      </c>
      <c r="G35" s="62"/>
      <c r="H35" s="41"/>
      <c r="I35" s="43" t="s">
        <v>36</v>
      </c>
      <c r="J35" s="43"/>
      <c r="K35" s="43"/>
      <c r="L35" s="43"/>
      <c r="M35" s="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63" t="s">
        <v>49</v>
      </c>
      <c r="B36" s="14"/>
      <c r="C36" s="14"/>
      <c r="D36" s="14"/>
      <c r="E36" s="14"/>
      <c r="F36" s="63" t="s">
        <v>50</v>
      </c>
      <c r="G36" s="14"/>
      <c r="H36" s="15"/>
      <c r="I36" s="58" t="s">
        <v>36</v>
      </c>
      <c r="J36" s="59"/>
      <c r="K36" s="58">
        <v>6.0</v>
      </c>
      <c r="L36" s="60">
        <f>J36*K36/100</f>
        <v>0</v>
      </c>
      <c r="M36" s="5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9" t="s">
        <v>51</v>
      </c>
      <c r="F37" s="61" t="s">
        <v>596</v>
      </c>
      <c r="G37" s="62"/>
      <c r="H37" s="41"/>
      <c r="I37" s="43" t="s">
        <v>36</v>
      </c>
      <c r="J37" s="43"/>
      <c r="K37" s="43"/>
      <c r="L37" s="43"/>
      <c r="M37" s="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4" t="s">
        <v>1044</v>
      </c>
      <c r="B38" s="62"/>
      <c r="C38" s="62"/>
      <c r="D38" s="62"/>
      <c r="E38" s="40"/>
      <c r="F38" s="61" t="s">
        <v>598</v>
      </c>
      <c r="G38" s="62"/>
      <c r="H38" s="41"/>
      <c r="I38" s="43"/>
      <c r="J38" s="43"/>
      <c r="K38" s="43"/>
      <c r="L38" s="43"/>
      <c r="M38" s="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1" t="s">
        <v>55</v>
      </c>
      <c r="B39" s="62"/>
      <c r="C39" s="62"/>
      <c r="D39" s="62"/>
      <c r="E39" s="40"/>
      <c r="F39" s="61" t="s">
        <v>599</v>
      </c>
      <c r="G39" s="62"/>
      <c r="H39" s="41"/>
      <c r="I39" s="43"/>
      <c r="J39" s="43"/>
      <c r="K39" s="43"/>
      <c r="L39" s="43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61" t="s">
        <v>57</v>
      </c>
      <c r="B40" s="62"/>
      <c r="C40" s="62"/>
      <c r="D40" s="62"/>
      <c r="E40" s="40"/>
      <c r="F40" s="61" t="s">
        <v>600</v>
      </c>
      <c r="G40" s="62"/>
      <c r="H40" s="41"/>
      <c r="I40" s="43"/>
      <c r="J40" s="43"/>
      <c r="K40" s="43"/>
      <c r="L40" s="43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9"/>
      <c r="F41" s="61" t="s">
        <v>601</v>
      </c>
      <c r="G41" s="62"/>
      <c r="H41" s="41"/>
      <c r="I41" s="43"/>
      <c r="J41" s="43"/>
      <c r="K41" s="43"/>
      <c r="L41" s="43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9" t="s">
        <v>60</v>
      </c>
      <c r="F42" s="65"/>
      <c r="H42" s="54"/>
      <c r="I42" s="43" t="s">
        <v>61</v>
      </c>
      <c r="J42" s="43"/>
      <c r="K42" s="43"/>
      <c r="L42" s="43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64" t="s">
        <v>1045</v>
      </c>
      <c r="B43" s="66"/>
      <c r="C43" s="66"/>
      <c r="D43" s="66"/>
      <c r="E43" s="67"/>
      <c r="F43" s="16"/>
      <c r="H43" s="54"/>
      <c r="I43" s="43"/>
      <c r="J43" s="43"/>
      <c r="K43" s="43"/>
      <c r="L43" s="43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61" t="s">
        <v>63</v>
      </c>
      <c r="B44" s="66"/>
      <c r="C44" s="66"/>
      <c r="D44" s="66"/>
      <c r="E44" s="67"/>
      <c r="F44" s="16"/>
      <c r="H44" s="54"/>
      <c r="I44" s="43"/>
      <c r="J44" s="43"/>
      <c r="K44" s="43"/>
      <c r="L44" s="43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64" t="s">
        <v>1046</v>
      </c>
      <c r="B45" s="66"/>
      <c r="C45" s="66"/>
      <c r="D45" s="66"/>
      <c r="E45" s="67"/>
      <c r="F45" s="16"/>
      <c r="H45" s="54"/>
      <c r="I45" s="43" t="s">
        <v>61</v>
      </c>
      <c r="J45" s="43"/>
      <c r="K45" s="43"/>
      <c r="L45" s="43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64" t="s">
        <v>1047</v>
      </c>
      <c r="B46" s="66"/>
      <c r="C46" s="66"/>
      <c r="D46" s="66"/>
      <c r="E46" s="67"/>
      <c r="F46" s="16"/>
      <c r="H46" s="54"/>
      <c r="I46" s="43" t="s">
        <v>61</v>
      </c>
      <c r="J46" s="43"/>
      <c r="K46" s="43"/>
      <c r="L46" s="43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64" t="s">
        <v>1048</v>
      </c>
      <c r="B47" s="66"/>
      <c r="C47" s="66"/>
      <c r="D47" s="66"/>
      <c r="E47" s="67"/>
      <c r="F47" s="16"/>
      <c r="H47" s="54"/>
      <c r="I47" s="43" t="s">
        <v>36</v>
      </c>
      <c r="J47" s="43"/>
      <c r="K47" s="43"/>
      <c r="L47" s="43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69" t="s">
        <v>1049</v>
      </c>
      <c r="B48" s="70"/>
      <c r="C48" s="70"/>
      <c r="D48" s="70"/>
      <c r="E48" s="71"/>
      <c r="F48" s="72"/>
      <c r="G48" s="73"/>
      <c r="H48" s="74"/>
      <c r="I48" s="37" t="s">
        <v>70</v>
      </c>
      <c r="J48" s="37"/>
      <c r="K48" s="37"/>
      <c r="L48" s="37"/>
      <c r="M48" s="3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"/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8" t="s">
        <v>1050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78" t="s">
        <v>402</v>
      </c>
      <c r="B53" s="79"/>
      <c r="C53" s="79"/>
      <c r="D53" s="49" t="s">
        <v>73</v>
      </c>
      <c r="E53" s="12"/>
      <c r="F53" s="12"/>
      <c r="G53" s="12"/>
      <c r="H53" s="50"/>
      <c r="I53" s="51" t="s">
        <v>74</v>
      </c>
      <c r="J53" s="75" t="s">
        <v>75</v>
      </c>
      <c r="K53" s="51" t="s">
        <v>29</v>
      </c>
      <c r="L53" s="51" t="s">
        <v>28</v>
      </c>
      <c r="M53" s="51" t="s">
        <v>30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02" t="s">
        <v>403</v>
      </c>
      <c r="B54" s="203"/>
      <c r="C54" s="203"/>
      <c r="D54" s="53" t="s">
        <v>160</v>
      </c>
      <c r="H54" s="54"/>
      <c r="I54" s="55" t="s">
        <v>77</v>
      </c>
      <c r="J54" s="77"/>
      <c r="K54" s="55"/>
      <c r="L54" s="55" t="s">
        <v>33</v>
      </c>
      <c r="M54" s="55" t="s">
        <v>34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78" t="s">
        <v>78</v>
      </c>
      <c r="B55" s="79"/>
      <c r="C55" s="79"/>
      <c r="D55" s="78"/>
      <c r="E55" s="79"/>
      <c r="F55" s="79"/>
      <c r="G55" s="79"/>
      <c r="H55" s="80"/>
      <c r="I55" s="51"/>
      <c r="J55" s="51"/>
      <c r="K55" s="51">
        <v>17.0</v>
      </c>
      <c r="L55" s="51"/>
      <c r="M55" s="5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2" t="s">
        <v>16</v>
      </c>
      <c r="B56" s="33"/>
      <c r="C56" s="33"/>
      <c r="D56" s="32"/>
      <c r="E56" s="81"/>
      <c r="F56" s="81"/>
      <c r="G56" s="81"/>
      <c r="H56" s="82"/>
      <c r="I56" s="37"/>
      <c r="J56" s="37"/>
      <c r="K56" s="37"/>
      <c r="L56" s="37"/>
      <c r="M56" s="3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83" t="s">
        <v>1051</v>
      </c>
      <c r="B57" s="84"/>
      <c r="C57" s="84"/>
      <c r="D57" s="85" t="s">
        <v>1052</v>
      </c>
      <c r="E57" s="84"/>
      <c r="F57" s="84"/>
      <c r="G57" s="40"/>
      <c r="H57" s="41"/>
      <c r="I57" s="43"/>
      <c r="J57" s="86"/>
      <c r="K57" s="43">
        <v>2.0</v>
      </c>
      <c r="L57" s="128">
        <f>J57*K57/100</f>
        <v>0</v>
      </c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9" t="s">
        <v>81</v>
      </c>
      <c r="B58" s="84"/>
      <c r="C58" s="84"/>
      <c r="D58" s="85" t="s">
        <v>1053</v>
      </c>
      <c r="E58" s="84"/>
      <c r="F58" s="84"/>
      <c r="G58" s="40"/>
      <c r="H58" s="41"/>
      <c r="I58" s="43"/>
      <c r="J58" s="43"/>
      <c r="K58" s="43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83" t="s">
        <v>83</v>
      </c>
      <c r="B59" s="84"/>
      <c r="C59" s="84"/>
      <c r="D59" s="85" t="s">
        <v>1054</v>
      </c>
      <c r="E59" s="84"/>
      <c r="F59" s="84"/>
      <c r="G59" s="40"/>
      <c r="H59" s="41"/>
      <c r="I59" s="43"/>
      <c r="J59" s="43"/>
      <c r="K59" s="43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83" t="s">
        <v>85</v>
      </c>
      <c r="B60" s="88"/>
      <c r="C60" s="84"/>
      <c r="D60" s="89" t="s">
        <v>86</v>
      </c>
      <c r="E60" s="84"/>
      <c r="F60" s="84"/>
      <c r="G60" s="40"/>
      <c r="H60" s="41"/>
      <c r="I60" s="43"/>
      <c r="J60" s="43"/>
      <c r="K60" s="43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83"/>
      <c r="D61" s="85" t="s">
        <v>1055</v>
      </c>
      <c r="E61" s="90"/>
      <c r="F61" s="90"/>
      <c r="G61" s="90"/>
      <c r="H61" s="91"/>
      <c r="I61" s="43"/>
      <c r="J61" s="43"/>
      <c r="K61" s="43"/>
      <c r="L61" s="43"/>
      <c r="M61" s="4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92"/>
      <c r="D62" s="85" t="s">
        <v>1056</v>
      </c>
      <c r="E62" s="84"/>
      <c r="F62" s="84"/>
      <c r="G62" s="40"/>
      <c r="H62" s="41"/>
      <c r="I62" s="43"/>
      <c r="J62" s="43"/>
      <c r="K62" s="43"/>
      <c r="L62" s="43"/>
      <c r="M62" s="4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93" t="s">
        <v>1057</v>
      </c>
      <c r="B63" s="94"/>
      <c r="C63" s="95"/>
      <c r="D63" s="96" t="s">
        <v>1058</v>
      </c>
      <c r="E63" s="95"/>
      <c r="F63" s="95"/>
      <c r="G63" s="26"/>
      <c r="H63" s="27"/>
      <c r="I63" s="29"/>
      <c r="J63" s="97"/>
      <c r="K63" s="29">
        <v>2.0</v>
      </c>
      <c r="L63" s="87">
        <f>J63*K63/100</f>
        <v>0</v>
      </c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83" t="s">
        <v>91</v>
      </c>
      <c r="B64" s="88"/>
      <c r="C64" s="84"/>
      <c r="D64" s="85" t="s">
        <v>1059</v>
      </c>
      <c r="E64" s="84"/>
      <c r="F64" s="84"/>
      <c r="G64" s="40"/>
      <c r="H64" s="41"/>
      <c r="I64" s="43"/>
      <c r="J64" s="43"/>
      <c r="K64" s="43"/>
      <c r="L64" s="43"/>
      <c r="M64" s="4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83" t="s">
        <v>93</v>
      </c>
      <c r="B65" s="40"/>
      <c r="C65" s="40"/>
      <c r="D65" s="89" t="s">
        <v>94</v>
      </c>
      <c r="E65" s="90"/>
      <c r="F65" s="90"/>
      <c r="G65" s="90"/>
      <c r="H65" s="91"/>
      <c r="I65" s="43"/>
      <c r="J65" s="43"/>
      <c r="K65" s="43"/>
      <c r="L65" s="43"/>
      <c r="M65" s="4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83" t="s">
        <v>95</v>
      </c>
      <c r="B66" s="88"/>
      <c r="C66" s="84"/>
      <c r="D66" s="85" t="s">
        <v>1060</v>
      </c>
      <c r="E66" s="84"/>
      <c r="F66" s="84"/>
      <c r="G66" s="40"/>
      <c r="H66" s="41"/>
      <c r="I66" s="43"/>
      <c r="J66" s="43"/>
      <c r="K66" s="43"/>
      <c r="L66" s="43"/>
      <c r="M66" s="4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83" t="s">
        <v>97</v>
      </c>
      <c r="B67" s="40"/>
      <c r="C67" s="40"/>
      <c r="D67" s="89" t="s">
        <v>98</v>
      </c>
      <c r="E67" s="90"/>
      <c r="F67" s="90"/>
      <c r="G67" s="90"/>
      <c r="H67" s="91"/>
      <c r="I67" s="43"/>
      <c r="J67" s="43"/>
      <c r="K67" s="43"/>
      <c r="L67" s="43"/>
      <c r="M67" s="4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83" t="s">
        <v>99</v>
      </c>
      <c r="B68" s="88"/>
      <c r="C68" s="84"/>
      <c r="D68" s="85" t="s">
        <v>1061</v>
      </c>
      <c r="E68" s="84"/>
      <c r="F68" s="84"/>
      <c r="G68" s="40"/>
      <c r="H68" s="41"/>
      <c r="I68" s="43"/>
      <c r="J68" s="43"/>
      <c r="K68" s="43"/>
      <c r="L68" s="43"/>
      <c r="M68" s="4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83" t="s">
        <v>101</v>
      </c>
      <c r="B69" s="88"/>
      <c r="C69" s="84"/>
      <c r="D69" s="85" t="s">
        <v>1062</v>
      </c>
      <c r="E69" s="84"/>
      <c r="F69" s="84"/>
      <c r="G69" s="40"/>
      <c r="H69" s="41"/>
      <c r="I69" s="43"/>
      <c r="J69" s="43"/>
      <c r="K69" s="43"/>
      <c r="L69" s="43"/>
      <c r="M69" s="4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83" t="s">
        <v>103</v>
      </c>
      <c r="B70" s="84"/>
      <c r="C70" s="84"/>
      <c r="D70" s="89" t="s">
        <v>104</v>
      </c>
      <c r="E70" s="90"/>
      <c r="F70" s="84"/>
      <c r="G70" s="40"/>
      <c r="H70" s="41"/>
      <c r="I70" s="43"/>
      <c r="J70" s="43"/>
      <c r="K70" s="43"/>
      <c r="L70" s="43"/>
      <c r="M70" s="4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98" t="s">
        <v>97</v>
      </c>
      <c r="B71" s="34"/>
      <c r="C71" s="34"/>
      <c r="D71" s="99"/>
      <c r="E71" s="81"/>
      <c r="F71" s="81"/>
      <c r="G71" s="81"/>
      <c r="H71" s="82"/>
      <c r="I71" s="37"/>
      <c r="J71" s="37"/>
      <c r="K71" s="37"/>
      <c r="L71" s="37"/>
      <c r="M71" s="3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83" t="s">
        <v>1063</v>
      </c>
      <c r="B72" s="88"/>
      <c r="C72" s="84"/>
      <c r="D72" s="100" t="s">
        <v>1064</v>
      </c>
      <c r="E72" s="101"/>
      <c r="F72" s="101"/>
      <c r="G72" s="101"/>
      <c r="H72" s="102"/>
      <c r="I72" s="43"/>
      <c r="J72" s="86"/>
      <c r="K72" s="43">
        <v>2.0</v>
      </c>
      <c r="L72" s="128">
        <f>J72*K72/100</f>
        <v>0</v>
      </c>
      <c r="M72" s="4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9" t="s">
        <v>107</v>
      </c>
      <c r="B73" s="84"/>
      <c r="C73" s="84"/>
      <c r="D73" s="85" t="s">
        <v>1065</v>
      </c>
      <c r="E73" s="84"/>
      <c r="F73" s="84"/>
      <c r="G73" s="40"/>
      <c r="H73" s="41"/>
      <c r="I73" s="43"/>
      <c r="J73" s="43"/>
      <c r="K73" s="43"/>
      <c r="L73" s="43"/>
      <c r="M73" s="4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83" t="s">
        <v>109</v>
      </c>
      <c r="B74" s="88"/>
      <c r="C74" s="84"/>
      <c r="D74" s="85" t="s">
        <v>1066</v>
      </c>
      <c r="E74" s="84"/>
      <c r="F74" s="84"/>
      <c r="G74" s="40"/>
      <c r="H74" s="41"/>
      <c r="I74" s="43"/>
      <c r="J74" s="43"/>
      <c r="K74" s="43"/>
      <c r="L74" s="43"/>
      <c r="M74" s="4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03" t="s">
        <v>111</v>
      </c>
      <c r="D75" s="85" t="s">
        <v>1067</v>
      </c>
      <c r="E75" s="84"/>
      <c r="F75" s="84"/>
      <c r="G75" s="40"/>
      <c r="H75" s="41"/>
      <c r="I75" s="43"/>
      <c r="J75" s="43"/>
      <c r="K75" s="43"/>
      <c r="L75" s="43"/>
      <c r="M75" s="4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04"/>
      <c r="B76" s="73"/>
      <c r="C76" s="73"/>
      <c r="D76" s="105" t="s">
        <v>1068</v>
      </c>
      <c r="E76" s="106"/>
      <c r="F76" s="106"/>
      <c r="G76" s="34"/>
      <c r="H76" s="35"/>
      <c r="I76" s="37"/>
      <c r="J76" s="37"/>
      <c r="K76" s="37"/>
      <c r="L76" s="37"/>
      <c r="M76" s="3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07"/>
      <c r="B77" s="12"/>
      <c r="C77" s="12"/>
      <c r="D77" s="95"/>
      <c r="E77" s="95"/>
      <c r="F77" s="95"/>
      <c r="G77" s="26"/>
      <c r="H77" s="26"/>
      <c r="I77" s="26"/>
      <c r="J77" s="28"/>
      <c r="K77" s="28"/>
      <c r="L77" s="28"/>
      <c r="M77" s="2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48" t="s">
        <v>1069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44" t="s">
        <v>627</v>
      </c>
      <c r="B79" s="12"/>
      <c r="C79" s="50"/>
      <c r="D79" s="49" t="s">
        <v>73</v>
      </c>
      <c r="E79" s="12"/>
      <c r="F79" s="12"/>
      <c r="G79" s="12"/>
      <c r="H79" s="50"/>
      <c r="I79" s="51" t="s">
        <v>74</v>
      </c>
      <c r="J79" s="75" t="s">
        <v>75</v>
      </c>
      <c r="K79" s="51" t="s">
        <v>29</v>
      </c>
      <c r="L79" s="51" t="s">
        <v>28</v>
      </c>
      <c r="M79" s="51" t="s">
        <v>30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72"/>
      <c r="B80" s="73"/>
      <c r="C80" s="74"/>
      <c r="D80" s="53" t="s">
        <v>160</v>
      </c>
      <c r="H80" s="54"/>
      <c r="I80" s="55" t="s">
        <v>77</v>
      </c>
      <c r="J80" s="108"/>
      <c r="K80" s="55"/>
      <c r="L80" s="55" t="s">
        <v>33</v>
      </c>
      <c r="M80" s="55" t="s">
        <v>34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93" t="s">
        <v>1070</v>
      </c>
      <c r="B81" s="95"/>
      <c r="C81" s="109"/>
      <c r="D81" s="96" t="s">
        <v>1071</v>
      </c>
      <c r="E81" s="95"/>
      <c r="F81" s="95"/>
      <c r="G81" s="95"/>
      <c r="H81" s="27"/>
      <c r="I81" s="29"/>
      <c r="J81" s="97"/>
      <c r="K81" s="29">
        <v>2.0</v>
      </c>
      <c r="L81" s="87">
        <f>J81*K81/100</f>
        <v>0</v>
      </c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9" t="s">
        <v>117</v>
      </c>
      <c r="B82" s="84"/>
      <c r="C82" s="110"/>
      <c r="D82" s="85" t="s">
        <v>1072</v>
      </c>
      <c r="E82" s="84"/>
      <c r="F82" s="111"/>
      <c r="G82" s="84"/>
      <c r="H82" s="41"/>
      <c r="I82" s="43"/>
      <c r="J82" s="43"/>
      <c r="K82" s="43"/>
      <c r="L82" s="43"/>
      <c r="M82" s="4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83" t="s">
        <v>119</v>
      </c>
      <c r="B83" s="84"/>
      <c r="C83" s="110"/>
      <c r="D83" s="85" t="s">
        <v>1073</v>
      </c>
      <c r="E83" s="84"/>
      <c r="F83" s="84"/>
      <c r="G83" s="84"/>
      <c r="H83" s="41"/>
      <c r="I83" s="43"/>
      <c r="J83" s="43"/>
      <c r="K83" s="43"/>
      <c r="L83" s="43"/>
      <c r="M83" s="4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83" t="s">
        <v>121</v>
      </c>
      <c r="B84" s="84"/>
      <c r="C84" s="110"/>
      <c r="D84" s="85" t="s">
        <v>1074</v>
      </c>
      <c r="E84" s="84"/>
      <c r="F84" s="84"/>
      <c r="G84" s="84"/>
      <c r="H84" s="41"/>
      <c r="I84" s="43"/>
      <c r="J84" s="43"/>
      <c r="K84" s="43"/>
      <c r="L84" s="43"/>
      <c r="M84" s="4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83" t="s">
        <v>123</v>
      </c>
      <c r="B85" s="84"/>
      <c r="C85" s="110"/>
      <c r="D85" s="85" t="s">
        <v>1075</v>
      </c>
      <c r="E85" s="84"/>
      <c r="F85" s="84"/>
      <c r="G85" s="84"/>
      <c r="H85" s="41"/>
      <c r="I85" s="43"/>
      <c r="J85" s="43"/>
      <c r="K85" s="43"/>
      <c r="L85" s="43"/>
      <c r="M85" s="4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98" t="s">
        <v>125</v>
      </c>
      <c r="B86" s="106"/>
      <c r="C86" s="112"/>
      <c r="D86" s="105"/>
      <c r="E86" s="106"/>
      <c r="F86" s="106"/>
      <c r="G86" s="106"/>
      <c r="H86" s="35"/>
      <c r="I86" s="37"/>
      <c r="J86" s="37"/>
      <c r="K86" s="37"/>
      <c r="L86" s="37"/>
      <c r="M86" s="3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9" t="s">
        <v>126</v>
      </c>
      <c r="B87" s="84"/>
      <c r="C87" s="110"/>
      <c r="D87" s="85" t="s">
        <v>1076</v>
      </c>
      <c r="E87" s="84"/>
      <c r="F87" s="84"/>
      <c r="G87" s="84"/>
      <c r="H87" s="41"/>
      <c r="I87" s="43"/>
      <c r="J87" s="86"/>
      <c r="K87" s="43">
        <v>2.0</v>
      </c>
      <c r="L87" s="128">
        <f>J87*K87/100</f>
        <v>0</v>
      </c>
      <c r="M87" s="4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83" t="s">
        <v>128</v>
      </c>
      <c r="B88" s="84"/>
      <c r="C88" s="110"/>
      <c r="D88" s="85" t="s">
        <v>1077</v>
      </c>
      <c r="E88" s="84"/>
      <c r="F88" s="84"/>
      <c r="G88" s="84"/>
      <c r="H88" s="41"/>
      <c r="I88" s="43"/>
      <c r="J88" s="43"/>
      <c r="K88" s="43"/>
      <c r="L88" s="43"/>
      <c r="M88" s="4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83" t="s">
        <v>130</v>
      </c>
      <c r="B89" s="84"/>
      <c r="C89" s="110"/>
      <c r="D89" s="85" t="s">
        <v>1078</v>
      </c>
      <c r="E89" s="84"/>
      <c r="F89" s="84"/>
      <c r="G89" s="84"/>
      <c r="H89" s="41"/>
      <c r="I89" s="43"/>
      <c r="J89" s="43"/>
      <c r="K89" s="43"/>
      <c r="L89" s="43"/>
      <c r="M89" s="4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83" t="s">
        <v>132</v>
      </c>
      <c r="B90" s="84"/>
      <c r="C90" s="110"/>
      <c r="D90" s="85" t="s">
        <v>1079</v>
      </c>
      <c r="E90" s="84"/>
      <c r="F90" s="84"/>
      <c r="G90" s="84"/>
      <c r="H90" s="41"/>
      <c r="I90" s="43"/>
      <c r="J90" s="43"/>
      <c r="K90" s="43"/>
      <c r="L90" s="43"/>
      <c r="M90" s="4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83" t="s">
        <v>134</v>
      </c>
      <c r="B91" s="84"/>
      <c r="C91" s="110"/>
      <c r="D91" s="85" t="s">
        <v>1080</v>
      </c>
      <c r="E91" s="84"/>
      <c r="F91" s="84"/>
      <c r="G91" s="84"/>
      <c r="H91" s="41"/>
      <c r="I91" s="43"/>
      <c r="J91" s="43"/>
      <c r="K91" s="43"/>
      <c r="L91" s="43"/>
      <c r="M91" s="4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83" t="s">
        <v>134</v>
      </c>
      <c r="B92" s="84"/>
      <c r="C92" s="110"/>
      <c r="D92" s="105"/>
      <c r="E92" s="84"/>
      <c r="F92" s="84"/>
      <c r="G92" s="84"/>
      <c r="H92" s="41"/>
      <c r="I92" s="43"/>
      <c r="J92" s="43"/>
      <c r="K92" s="43"/>
      <c r="L92" s="43"/>
      <c r="M92" s="4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5" t="s">
        <v>136</v>
      </c>
      <c r="B93" s="26"/>
      <c r="C93" s="27"/>
      <c r="D93" s="93" t="s">
        <v>137</v>
      </c>
      <c r="E93" s="26"/>
      <c r="F93" s="26"/>
      <c r="G93" s="26"/>
      <c r="H93" s="27"/>
      <c r="I93" s="29"/>
      <c r="J93" s="97"/>
      <c r="K93" s="29">
        <v>2.0</v>
      </c>
      <c r="L93" s="87">
        <f>J93*K93/100</f>
        <v>0</v>
      </c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83" t="s">
        <v>138</v>
      </c>
      <c r="B94" s="40"/>
      <c r="C94" s="41"/>
      <c r="D94" s="83" t="s">
        <v>139</v>
      </c>
      <c r="E94" s="40"/>
      <c r="F94" s="40"/>
      <c r="G94" s="40"/>
      <c r="H94" s="41"/>
      <c r="I94" s="43"/>
      <c r="J94" s="43"/>
      <c r="K94" s="43"/>
      <c r="L94" s="43"/>
      <c r="M94" s="4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83" t="s">
        <v>140</v>
      </c>
      <c r="B95" s="40"/>
      <c r="C95" s="41"/>
      <c r="D95" s="83" t="s">
        <v>141</v>
      </c>
      <c r="E95" s="40"/>
      <c r="F95" s="40"/>
      <c r="G95" s="40"/>
      <c r="H95" s="41"/>
      <c r="I95" s="43"/>
      <c r="J95" s="43"/>
      <c r="K95" s="43"/>
      <c r="L95" s="43"/>
      <c r="M95" s="4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83" t="s">
        <v>142</v>
      </c>
      <c r="B96" s="40"/>
      <c r="C96" s="41"/>
      <c r="D96" s="83" t="s">
        <v>143</v>
      </c>
      <c r="E96" s="40"/>
      <c r="F96" s="40"/>
      <c r="G96" s="40"/>
      <c r="H96" s="41"/>
      <c r="I96" s="43"/>
      <c r="J96" s="43"/>
      <c r="K96" s="43"/>
      <c r="L96" s="43"/>
      <c r="M96" s="4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83" t="s">
        <v>144</v>
      </c>
      <c r="B97" s="40"/>
      <c r="C97" s="41"/>
      <c r="D97" s="83" t="s">
        <v>145</v>
      </c>
      <c r="E97" s="40"/>
      <c r="F97" s="40"/>
      <c r="G97" s="40"/>
      <c r="H97" s="41"/>
      <c r="I97" s="43"/>
      <c r="J97" s="43"/>
      <c r="K97" s="43"/>
      <c r="L97" s="43"/>
      <c r="M97" s="4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83" t="s">
        <v>146</v>
      </c>
      <c r="B98" s="40"/>
      <c r="C98" s="41"/>
      <c r="D98" s="83" t="s">
        <v>147</v>
      </c>
      <c r="E98" s="40"/>
      <c r="F98" s="40"/>
      <c r="G98" s="40"/>
      <c r="H98" s="41"/>
      <c r="I98" s="43"/>
      <c r="J98" s="43"/>
      <c r="K98" s="43"/>
      <c r="L98" s="43"/>
      <c r="M98" s="4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83" t="s">
        <v>148</v>
      </c>
      <c r="B99" s="40"/>
      <c r="C99" s="41"/>
      <c r="D99" s="39" t="s">
        <v>149</v>
      </c>
      <c r="E99" s="40"/>
      <c r="F99" s="40"/>
      <c r="G99" s="40"/>
      <c r="H99" s="41"/>
      <c r="I99" s="43"/>
      <c r="J99" s="43"/>
      <c r="K99" s="43"/>
      <c r="L99" s="43"/>
      <c r="M99" s="4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83" t="s">
        <v>150</v>
      </c>
      <c r="B100" s="40"/>
      <c r="C100" s="41"/>
      <c r="D100" s="85" t="s">
        <v>1081</v>
      </c>
      <c r="E100" s="40"/>
      <c r="F100" s="40"/>
      <c r="G100" s="40"/>
      <c r="H100" s="41"/>
      <c r="I100" s="43"/>
      <c r="J100" s="43"/>
      <c r="K100" s="43"/>
      <c r="L100" s="43"/>
      <c r="M100" s="4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83" t="s">
        <v>152</v>
      </c>
      <c r="B101" s="40"/>
      <c r="C101" s="41"/>
      <c r="D101" s="85" t="s">
        <v>1082</v>
      </c>
      <c r="E101" s="40"/>
      <c r="F101" s="40"/>
      <c r="G101" s="40"/>
      <c r="H101" s="41"/>
      <c r="I101" s="43"/>
      <c r="J101" s="43"/>
      <c r="K101" s="43"/>
      <c r="L101" s="43"/>
      <c r="M101" s="4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83" t="s">
        <v>154</v>
      </c>
      <c r="B102" s="113"/>
      <c r="C102" s="24"/>
      <c r="D102" s="85" t="s">
        <v>1083</v>
      </c>
      <c r="E102" s="40"/>
      <c r="F102" s="113"/>
      <c r="G102" s="113"/>
      <c r="H102" s="41"/>
      <c r="I102" s="43"/>
      <c r="J102" s="43"/>
      <c r="K102" s="43"/>
      <c r="L102" s="43"/>
      <c r="M102" s="4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98" t="s">
        <v>156</v>
      </c>
      <c r="B103" s="106"/>
      <c r="C103" s="112"/>
      <c r="D103" s="105" t="s">
        <v>1084</v>
      </c>
      <c r="E103" s="114"/>
      <c r="F103" s="106"/>
      <c r="G103" s="106"/>
      <c r="H103" s="35"/>
      <c r="I103" s="37"/>
      <c r="J103" s="37"/>
      <c r="K103" s="37"/>
      <c r="L103" s="37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2" t="s">
        <v>1085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49" t="s">
        <v>159</v>
      </c>
      <c r="B105" s="12"/>
      <c r="C105" s="12"/>
      <c r="D105" s="50"/>
      <c r="E105" s="115" t="s">
        <v>73</v>
      </c>
      <c r="F105" s="12"/>
      <c r="G105" s="12"/>
      <c r="H105" s="12"/>
      <c r="I105" s="51" t="s">
        <v>74</v>
      </c>
      <c r="J105" s="75" t="s">
        <v>75</v>
      </c>
      <c r="K105" s="51" t="s">
        <v>29</v>
      </c>
      <c r="L105" s="51" t="s">
        <v>28</v>
      </c>
      <c r="M105" s="51" t="s">
        <v>30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9"/>
      <c r="B106" s="113"/>
      <c r="C106" s="113"/>
      <c r="D106" s="24"/>
      <c r="E106" s="116" t="s">
        <v>160</v>
      </c>
      <c r="I106" s="55" t="s">
        <v>77</v>
      </c>
      <c r="J106" s="108"/>
      <c r="K106" s="55"/>
      <c r="L106" s="55" t="s">
        <v>33</v>
      </c>
      <c r="M106" s="55" t="s">
        <v>34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5" t="s">
        <v>161</v>
      </c>
      <c r="B107" s="26"/>
      <c r="C107" s="26"/>
      <c r="D107" s="27"/>
      <c r="E107" s="26" t="s">
        <v>162</v>
      </c>
      <c r="F107" s="26"/>
      <c r="G107" s="26"/>
      <c r="H107" s="27"/>
      <c r="I107" s="29"/>
      <c r="J107" s="97"/>
      <c r="K107" s="29">
        <v>3.0</v>
      </c>
      <c r="L107" s="205">
        <f>J107*K107/100</f>
        <v>0</v>
      </c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9" t="s">
        <v>163</v>
      </c>
      <c r="B108" s="40"/>
      <c r="C108" s="40"/>
      <c r="D108" s="41"/>
      <c r="E108" s="40" t="s">
        <v>164</v>
      </c>
      <c r="F108" s="40"/>
      <c r="G108" s="40"/>
      <c r="H108" s="41"/>
      <c r="I108" s="43"/>
      <c r="J108" s="43"/>
      <c r="K108" s="43"/>
      <c r="L108" s="43"/>
      <c r="M108" s="4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9" t="s">
        <v>165</v>
      </c>
      <c r="B109" s="40"/>
      <c r="C109" s="40"/>
      <c r="D109" s="41"/>
      <c r="E109" s="40" t="s">
        <v>166</v>
      </c>
      <c r="F109" s="40"/>
      <c r="G109" s="40"/>
      <c r="H109" s="41"/>
      <c r="I109" s="43"/>
      <c r="J109" s="43"/>
      <c r="K109" s="43"/>
      <c r="L109" s="43"/>
      <c r="M109" s="4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83" t="s">
        <v>1086</v>
      </c>
      <c r="B110" s="40"/>
      <c r="C110" s="40"/>
      <c r="D110" s="41"/>
      <c r="E110" s="40" t="s">
        <v>168</v>
      </c>
      <c r="F110" s="40"/>
      <c r="G110" s="40"/>
      <c r="H110" s="41"/>
      <c r="I110" s="43"/>
      <c r="J110" s="43"/>
      <c r="K110" s="43"/>
      <c r="L110" s="43"/>
      <c r="M110" s="4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83" t="s">
        <v>1087</v>
      </c>
      <c r="B111" s="40"/>
      <c r="C111" s="40"/>
      <c r="D111" s="41"/>
      <c r="E111" s="40" t="s">
        <v>170</v>
      </c>
      <c r="F111" s="40"/>
      <c r="G111" s="40"/>
      <c r="H111" s="41"/>
      <c r="I111" s="43"/>
      <c r="J111" s="43"/>
      <c r="K111" s="43"/>
      <c r="L111" s="43"/>
      <c r="M111" s="4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83" t="s">
        <v>171</v>
      </c>
      <c r="B112" s="40"/>
      <c r="C112" s="40"/>
      <c r="D112" s="41"/>
      <c r="E112" s="113" t="s">
        <v>149</v>
      </c>
      <c r="F112" s="40"/>
      <c r="G112" s="40"/>
      <c r="H112" s="41"/>
      <c r="I112" s="43"/>
      <c r="J112" s="43"/>
      <c r="K112" s="43"/>
      <c r="L112" s="43"/>
      <c r="M112" s="4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83" t="s">
        <v>1088</v>
      </c>
      <c r="B113" s="113"/>
      <c r="C113" s="113"/>
      <c r="D113" s="24"/>
      <c r="E113" s="84" t="s">
        <v>1089</v>
      </c>
      <c r="F113" s="40"/>
      <c r="G113" s="40"/>
      <c r="H113" s="41"/>
      <c r="I113" s="43"/>
      <c r="J113" s="43"/>
      <c r="K113" s="43"/>
      <c r="L113" s="43"/>
      <c r="M113" s="4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83" t="s">
        <v>174</v>
      </c>
      <c r="B114" s="84"/>
      <c r="C114" s="84"/>
      <c r="D114" s="110"/>
      <c r="E114" s="84" t="s">
        <v>1090</v>
      </c>
      <c r="F114" s="40"/>
      <c r="G114" s="40"/>
      <c r="H114" s="41"/>
      <c r="I114" s="43"/>
      <c r="J114" s="43"/>
      <c r="K114" s="43"/>
      <c r="L114" s="43"/>
      <c r="M114" s="4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83" t="s">
        <v>176</v>
      </c>
      <c r="B115" s="84"/>
      <c r="C115" s="84"/>
      <c r="D115" s="110"/>
      <c r="E115" s="84" t="s">
        <v>1091</v>
      </c>
      <c r="F115" s="40"/>
      <c r="G115" s="40"/>
      <c r="H115" s="41"/>
      <c r="I115" s="43"/>
      <c r="J115" s="43"/>
      <c r="K115" s="43"/>
      <c r="L115" s="43"/>
      <c r="M115" s="4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98" t="s">
        <v>178</v>
      </c>
      <c r="B116" s="106"/>
      <c r="C116" s="106"/>
      <c r="D116" s="112"/>
      <c r="E116" s="106" t="s">
        <v>1092</v>
      </c>
      <c r="F116" s="34"/>
      <c r="G116" s="34"/>
      <c r="H116" s="35"/>
      <c r="I116" s="37"/>
      <c r="J116" s="37"/>
      <c r="K116" s="37"/>
      <c r="L116" s="37"/>
      <c r="M116" s="3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83" t="s">
        <v>1093</v>
      </c>
      <c r="B117" s="40"/>
      <c r="C117" s="40"/>
      <c r="D117" s="41"/>
      <c r="E117" s="40" t="s">
        <v>181</v>
      </c>
      <c r="F117" s="40"/>
      <c r="G117" s="40"/>
      <c r="H117" s="41"/>
      <c r="I117" s="43"/>
      <c r="J117" s="86"/>
      <c r="K117" s="43">
        <v>2.0</v>
      </c>
      <c r="L117" s="128">
        <f>J117*K117/100</f>
        <v>0</v>
      </c>
      <c r="M117" s="4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9" t="s">
        <v>182</v>
      </c>
      <c r="B118" s="40"/>
      <c r="C118" s="40"/>
      <c r="D118" s="41"/>
      <c r="E118" s="40" t="s">
        <v>183</v>
      </c>
      <c r="F118" s="40"/>
      <c r="G118" s="40"/>
      <c r="H118" s="41"/>
      <c r="I118" s="43"/>
      <c r="J118" s="43"/>
      <c r="K118" s="43"/>
      <c r="L118" s="43"/>
      <c r="M118" s="4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83" t="s">
        <v>184</v>
      </c>
      <c r="B119" s="40"/>
      <c r="C119" s="40"/>
      <c r="D119" s="41"/>
      <c r="E119" s="40" t="s">
        <v>185</v>
      </c>
      <c r="F119" s="40"/>
      <c r="G119" s="40"/>
      <c r="H119" s="41"/>
      <c r="I119" s="43"/>
      <c r="J119" s="43"/>
      <c r="K119" s="43"/>
      <c r="L119" s="43"/>
      <c r="M119" s="4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83" t="s">
        <v>186</v>
      </c>
      <c r="B120" s="40"/>
      <c r="C120" s="40"/>
      <c r="D120" s="41"/>
      <c r="E120" s="40" t="s">
        <v>1094</v>
      </c>
      <c r="F120" s="40"/>
      <c r="G120" s="40"/>
      <c r="H120" s="41"/>
      <c r="I120" s="43"/>
      <c r="J120" s="43"/>
      <c r="K120" s="43"/>
      <c r="L120" s="43"/>
      <c r="M120" s="4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83" t="s">
        <v>188</v>
      </c>
      <c r="B121" s="40"/>
      <c r="C121" s="40"/>
      <c r="D121" s="41"/>
      <c r="E121" s="40" t="s">
        <v>189</v>
      </c>
      <c r="F121" s="40"/>
      <c r="G121" s="40"/>
      <c r="H121" s="41"/>
      <c r="I121" s="43"/>
      <c r="J121" s="43"/>
      <c r="K121" s="43"/>
      <c r="L121" s="43"/>
      <c r="M121" s="4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103" t="s">
        <v>190</v>
      </c>
      <c r="B122" s="40"/>
      <c r="C122" s="40"/>
      <c r="D122" s="41"/>
      <c r="E122" s="40" t="s">
        <v>1095</v>
      </c>
      <c r="F122" s="40"/>
      <c r="G122" s="40"/>
      <c r="H122" s="41"/>
      <c r="I122" s="43"/>
      <c r="J122" s="43"/>
      <c r="K122" s="43"/>
      <c r="L122" s="43"/>
      <c r="M122" s="4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92"/>
      <c r="B123" s="40"/>
      <c r="C123" s="40"/>
      <c r="D123" s="41"/>
      <c r="E123" s="40" t="s">
        <v>192</v>
      </c>
      <c r="F123" s="40"/>
      <c r="G123" s="40"/>
      <c r="H123" s="41"/>
      <c r="I123" s="43"/>
      <c r="J123" s="43"/>
      <c r="K123" s="43"/>
      <c r="L123" s="43"/>
      <c r="M123" s="4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92"/>
      <c r="B124" s="40"/>
      <c r="C124" s="40"/>
      <c r="D124" s="41"/>
      <c r="E124" s="40" t="s">
        <v>1096</v>
      </c>
      <c r="F124" s="40"/>
      <c r="G124" s="40"/>
      <c r="H124" s="41"/>
      <c r="I124" s="43"/>
      <c r="J124" s="43"/>
      <c r="K124" s="43"/>
      <c r="L124" s="43"/>
      <c r="M124" s="4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92"/>
      <c r="B125" s="40"/>
      <c r="C125" s="40"/>
      <c r="D125" s="41"/>
      <c r="E125" s="40" t="s">
        <v>194</v>
      </c>
      <c r="F125" s="40"/>
      <c r="G125" s="40"/>
      <c r="H125" s="41"/>
      <c r="I125" s="43"/>
      <c r="J125" s="43"/>
      <c r="K125" s="43"/>
      <c r="L125" s="43"/>
      <c r="M125" s="4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92"/>
      <c r="B126" s="40"/>
      <c r="C126" s="40"/>
      <c r="D126" s="41"/>
      <c r="E126" s="40" t="s">
        <v>1097</v>
      </c>
      <c r="F126" s="40"/>
      <c r="G126" s="40"/>
      <c r="H126" s="41"/>
      <c r="I126" s="43"/>
      <c r="J126" s="43"/>
      <c r="K126" s="43"/>
      <c r="L126" s="43"/>
      <c r="M126" s="4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92"/>
      <c r="B127" s="40"/>
      <c r="C127" s="40"/>
      <c r="D127" s="41"/>
      <c r="E127" s="40" t="s">
        <v>196</v>
      </c>
      <c r="F127" s="40"/>
      <c r="G127" s="40"/>
      <c r="H127" s="41"/>
      <c r="I127" s="43"/>
      <c r="J127" s="43"/>
      <c r="K127" s="43"/>
      <c r="L127" s="43"/>
      <c r="M127" s="4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56"/>
      <c r="B128" s="117"/>
      <c r="C128" s="117"/>
      <c r="D128" s="118"/>
      <c r="E128" s="117" t="s">
        <v>197</v>
      </c>
      <c r="F128" s="119"/>
      <c r="G128" s="119"/>
      <c r="H128" s="120"/>
      <c r="I128" s="58"/>
      <c r="J128" s="58"/>
      <c r="K128" s="121">
        <v>45.0</v>
      </c>
      <c r="L128" s="60">
        <f>L30+L36+L57+L63+L72+L81+L87+L93+L107+L117</f>
        <v>0</v>
      </c>
      <c r="M128" s="5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113"/>
      <c r="B129" s="1"/>
      <c r="C129" s="1"/>
      <c r="D129" s="1"/>
      <c r="E129" s="1"/>
      <c r="F129" s="40"/>
      <c r="G129" s="40"/>
      <c r="H129" s="113"/>
      <c r="I129" s="40"/>
      <c r="J129" s="42"/>
      <c r="K129" s="116"/>
      <c r="L129" s="42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113"/>
      <c r="B130" s="1"/>
      <c r="C130" s="1"/>
      <c r="D130" s="1"/>
      <c r="E130" s="1"/>
      <c r="F130" s="40"/>
      <c r="G130" s="40"/>
      <c r="H130" s="113"/>
      <c r="I130" s="40"/>
      <c r="J130" s="42"/>
      <c r="K130" s="116"/>
      <c r="L130" s="42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48" t="s">
        <v>1098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9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5" t="s">
        <v>25</v>
      </c>
      <c r="B133" s="123"/>
      <c r="C133" s="123"/>
      <c r="D133" s="123"/>
      <c r="E133" s="124"/>
      <c r="F133" s="25" t="s">
        <v>199</v>
      </c>
      <c r="G133" s="123"/>
      <c r="H133" s="124"/>
      <c r="I133" s="51" t="s">
        <v>74</v>
      </c>
      <c r="J133" s="75" t="s">
        <v>75</v>
      </c>
      <c r="K133" s="51" t="s">
        <v>29</v>
      </c>
      <c r="L133" s="51" t="s">
        <v>28</v>
      </c>
      <c r="M133" s="51" t="s">
        <v>30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9"/>
      <c r="B134" s="113"/>
      <c r="C134" s="113"/>
      <c r="D134" s="113"/>
      <c r="E134" s="24"/>
      <c r="F134" s="39" t="s">
        <v>160</v>
      </c>
      <c r="G134" s="113"/>
      <c r="H134" s="24"/>
      <c r="I134" s="55" t="s">
        <v>77</v>
      </c>
      <c r="J134" s="108"/>
      <c r="K134" s="55"/>
      <c r="L134" s="55" t="s">
        <v>33</v>
      </c>
      <c r="M134" s="55" t="s">
        <v>34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6" t="s">
        <v>200</v>
      </c>
      <c r="B135" s="125"/>
      <c r="C135" s="125"/>
      <c r="D135" s="125"/>
      <c r="E135" s="120"/>
      <c r="F135" s="126"/>
      <c r="G135" s="119"/>
      <c r="H135" s="127"/>
      <c r="I135" s="58"/>
      <c r="J135" s="58"/>
      <c r="K135" s="58">
        <v>20.0</v>
      </c>
      <c r="L135" s="58"/>
      <c r="M135" s="5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9" t="s">
        <v>201</v>
      </c>
      <c r="B136" s="113"/>
      <c r="C136" s="113"/>
      <c r="D136" s="113"/>
      <c r="E136" s="24"/>
      <c r="F136" s="39" t="s">
        <v>202</v>
      </c>
      <c r="G136" s="40"/>
      <c r="H136" s="41"/>
      <c r="I136" s="43"/>
      <c r="J136" s="86"/>
      <c r="K136" s="43">
        <v>13.0</v>
      </c>
      <c r="L136" s="205">
        <f>J136*K136/100</f>
        <v>0</v>
      </c>
      <c r="M136" s="4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9" t="s">
        <v>203</v>
      </c>
      <c r="B137" s="84"/>
      <c r="C137" s="84"/>
      <c r="D137" s="84"/>
      <c r="E137" s="110"/>
      <c r="F137" s="85" t="s">
        <v>1099</v>
      </c>
      <c r="G137" s="40"/>
      <c r="H137" s="41"/>
      <c r="I137" s="43"/>
      <c r="J137" s="43"/>
      <c r="K137" s="43"/>
      <c r="L137" s="43"/>
      <c r="M137" s="4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83" t="s">
        <v>205</v>
      </c>
      <c r="B138" s="84"/>
      <c r="C138" s="84"/>
      <c r="D138" s="84"/>
      <c r="E138" s="110"/>
      <c r="F138" s="85" t="s">
        <v>1100</v>
      </c>
      <c r="G138" s="40"/>
      <c r="H138" s="41"/>
      <c r="I138" s="43"/>
      <c r="J138" s="43"/>
      <c r="K138" s="43"/>
      <c r="L138" s="43"/>
      <c r="M138" s="4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83" t="s">
        <v>207</v>
      </c>
      <c r="B139" s="84"/>
      <c r="C139" s="84"/>
      <c r="D139" s="84"/>
      <c r="E139" s="110"/>
      <c r="F139" s="85" t="s">
        <v>1101</v>
      </c>
      <c r="G139" s="40"/>
      <c r="H139" s="41"/>
      <c r="I139" s="43"/>
      <c r="J139" s="43"/>
      <c r="K139" s="43"/>
      <c r="L139" s="43"/>
      <c r="M139" s="4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83" t="s">
        <v>209</v>
      </c>
      <c r="B140" s="84"/>
      <c r="C140" s="84"/>
      <c r="D140" s="84"/>
      <c r="E140" s="110"/>
      <c r="F140" s="85" t="s">
        <v>1102</v>
      </c>
      <c r="G140" s="40"/>
      <c r="H140" s="41"/>
      <c r="I140" s="43"/>
      <c r="J140" s="43"/>
      <c r="K140" s="43"/>
      <c r="L140" s="43"/>
      <c r="M140" s="4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83" t="s">
        <v>211</v>
      </c>
      <c r="B141" s="84"/>
      <c r="C141" s="84"/>
      <c r="D141" s="84"/>
      <c r="E141" s="110"/>
      <c r="F141" s="85" t="s">
        <v>1103</v>
      </c>
      <c r="G141" s="40"/>
      <c r="H141" s="41"/>
      <c r="I141" s="43"/>
      <c r="J141" s="43"/>
      <c r="K141" s="43"/>
      <c r="L141" s="43"/>
      <c r="M141" s="4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83" t="s">
        <v>213</v>
      </c>
      <c r="B142" s="84"/>
      <c r="C142" s="84"/>
      <c r="D142" s="84"/>
      <c r="E142" s="110"/>
      <c r="F142" s="39" t="s">
        <v>214</v>
      </c>
      <c r="G142" s="40"/>
      <c r="H142" s="41"/>
      <c r="I142" s="43"/>
      <c r="J142" s="43"/>
      <c r="K142" s="43"/>
      <c r="L142" s="43"/>
      <c r="M142" s="4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83" t="s">
        <v>215</v>
      </c>
      <c r="B143" s="84"/>
      <c r="C143" s="84"/>
      <c r="D143" s="84"/>
      <c r="E143" s="110"/>
      <c r="F143" s="85" t="s">
        <v>1104</v>
      </c>
      <c r="G143" s="40"/>
      <c r="H143" s="41"/>
      <c r="I143" s="43"/>
      <c r="J143" s="43"/>
      <c r="K143" s="43"/>
      <c r="L143" s="43"/>
      <c r="M143" s="4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83" t="s">
        <v>217</v>
      </c>
      <c r="B144" s="84"/>
      <c r="C144" s="84"/>
      <c r="D144" s="84"/>
      <c r="E144" s="110"/>
      <c r="F144" s="85" t="s">
        <v>1105</v>
      </c>
      <c r="G144" s="40"/>
      <c r="H144" s="41"/>
      <c r="I144" s="43"/>
      <c r="J144" s="43"/>
      <c r="K144" s="43"/>
      <c r="L144" s="43"/>
      <c r="M144" s="4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83" t="s">
        <v>219</v>
      </c>
      <c r="B145" s="84"/>
      <c r="C145" s="84"/>
      <c r="D145" s="84"/>
      <c r="E145" s="110"/>
      <c r="F145" s="85" t="s">
        <v>1106</v>
      </c>
      <c r="G145" s="40"/>
      <c r="H145" s="41"/>
      <c r="I145" s="43"/>
      <c r="J145" s="43"/>
      <c r="K145" s="43"/>
      <c r="L145" s="43"/>
      <c r="M145" s="4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83" t="s">
        <v>221</v>
      </c>
      <c r="B146" s="113"/>
      <c r="C146" s="113"/>
      <c r="D146" s="113"/>
      <c r="E146" s="24"/>
      <c r="F146" s="85" t="s">
        <v>1107</v>
      </c>
      <c r="G146" s="40"/>
      <c r="H146" s="41"/>
      <c r="I146" s="43"/>
      <c r="J146" s="43"/>
      <c r="K146" s="43"/>
      <c r="L146" s="43"/>
      <c r="M146" s="4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83" t="s">
        <v>223</v>
      </c>
      <c r="B147" s="84"/>
      <c r="C147" s="84"/>
      <c r="D147" s="84"/>
      <c r="E147" s="110"/>
      <c r="F147" s="85" t="s">
        <v>1108</v>
      </c>
      <c r="G147" s="40"/>
      <c r="H147" s="41"/>
      <c r="I147" s="43"/>
      <c r="J147" s="43"/>
      <c r="K147" s="43"/>
      <c r="L147" s="43"/>
      <c r="M147" s="4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83" t="s">
        <v>225</v>
      </c>
      <c r="B148" s="84"/>
      <c r="C148" s="84"/>
      <c r="D148" s="84"/>
      <c r="E148" s="110"/>
      <c r="F148" s="39" t="s">
        <v>226</v>
      </c>
      <c r="G148" s="40"/>
      <c r="H148" s="41"/>
      <c r="I148" s="43"/>
      <c r="J148" s="43"/>
      <c r="K148" s="43"/>
      <c r="L148" s="43"/>
      <c r="M148" s="4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83" t="s">
        <v>209</v>
      </c>
      <c r="B149" s="84"/>
      <c r="C149" s="84"/>
      <c r="D149" s="84"/>
      <c r="E149" s="110"/>
      <c r="F149" s="85" t="s">
        <v>1109</v>
      </c>
      <c r="G149" s="40"/>
      <c r="H149" s="41"/>
      <c r="I149" s="43"/>
      <c r="J149" s="43"/>
      <c r="K149" s="43"/>
      <c r="L149" s="43"/>
      <c r="M149" s="4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83" t="s">
        <v>228</v>
      </c>
      <c r="B150" s="84"/>
      <c r="C150" s="84"/>
      <c r="D150" s="84"/>
      <c r="E150" s="110"/>
      <c r="F150" s="85" t="s">
        <v>1110</v>
      </c>
      <c r="G150" s="40"/>
      <c r="H150" s="41"/>
      <c r="I150" s="43"/>
      <c r="J150" s="43"/>
      <c r="K150" s="43"/>
      <c r="L150" s="43"/>
      <c r="M150" s="4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83" t="s">
        <v>230</v>
      </c>
      <c r="B151" s="84"/>
      <c r="C151" s="84"/>
      <c r="D151" s="84"/>
      <c r="E151" s="110"/>
      <c r="F151" s="85" t="s">
        <v>1111</v>
      </c>
      <c r="G151" s="40"/>
      <c r="H151" s="41"/>
      <c r="I151" s="43"/>
      <c r="J151" s="43"/>
      <c r="K151" s="43"/>
      <c r="L151" s="43"/>
      <c r="M151" s="4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83" t="s">
        <v>232</v>
      </c>
      <c r="B152" s="113"/>
      <c r="C152" s="113"/>
      <c r="D152" s="113"/>
      <c r="E152" s="24"/>
      <c r="F152" s="85" t="s">
        <v>1112</v>
      </c>
      <c r="G152" s="40"/>
      <c r="H152" s="41"/>
      <c r="I152" s="43"/>
      <c r="J152" s="43"/>
      <c r="K152" s="43"/>
      <c r="L152" s="43"/>
      <c r="M152" s="4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83" t="s">
        <v>234</v>
      </c>
      <c r="B153" s="84"/>
      <c r="C153" s="84"/>
      <c r="D153" s="84"/>
      <c r="E153" s="110"/>
      <c r="F153" s="85" t="s">
        <v>1113</v>
      </c>
      <c r="G153" s="40"/>
      <c r="H153" s="41"/>
      <c r="I153" s="43"/>
      <c r="J153" s="43"/>
      <c r="K153" s="43"/>
      <c r="L153" s="43"/>
      <c r="M153" s="4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9" t="s">
        <v>1114</v>
      </c>
      <c r="B154" s="84"/>
      <c r="C154" s="84"/>
      <c r="D154" s="84"/>
      <c r="E154" s="110"/>
      <c r="F154" s="85"/>
      <c r="G154" s="40"/>
      <c r="H154" s="41"/>
      <c r="I154" s="43"/>
      <c r="J154" s="43"/>
      <c r="K154" s="43"/>
      <c r="L154" s="43"/>
      <c r="M154" s="4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98" t="s">
        <v>237</v>
      </c>
      <c r="B155" s="106"/>
      <c r="C155" s="106"/>
      <c r="D155" s="106"/>
      <c r="E155" s="112"/>
      <c r="F155" s="105"/>
      <c r="G155" s="34"/>
      <c r="H155" s="35"/>
      <c r="I155" s="37"/>
      <c r="J155" s="37"/>
      <c r="K155" s="37"/>
      <c r="L155" s="37"/>
      <c r="M155" s="3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1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48" t="s">
        <v>1115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5" t="s">
        <v>159</v>
      </c>
      <c r="B158" s="123" t="s">
        <v>73</v>
      </c>
      <c r="C158" s="123"/>
      <c r="D158" s="124"/>
      <c r="E158" s="25"/>
      <c r="F158" s="123"/>
      <c r="G158" s="123"/>
      <c r="H158" s="124"/>
      <c r="I158" s="51" t="s">
        <v>74</v>
      </c>
      <c r="J158" s="75" t="s">
        <v>75</v>
      </c>
      <c r="K158" s="51" t="s">
        <v>29</v>
      </c>
      <c r="L158" s="51" t="s">
        <v>28</v>
      </c>
      <c r="M158" s="51" t="s">
        <v>30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9"/>
      <c r="B159" s="113" t="s">
        <v>160</v>
      </c>
      <c r="C159" s="113"/>
      <c r="D159" s="24"/>
      <c r="E159" s="39"/>
      <c r="F159" s="113"/>
      <c r="G159" s="113"/>
      <c r="H159" s="24"/>
      <c r="I159" s="55" t="s">
        <v>77</v>
      </c>
      <c r="J159" s="108"/>
      <c r="K159" s="55"/>
      <c r="L159" s="55" t="s">
        <v>33</v>
      </c>
      <c r="M159" s="55" t="s">
        <v>34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56" t="s">
        <v>239</v>
      </c>
      <c r="B160" s="125"/>
      <c r="C160" s="125"/>
      <c r="D160" s="120"/>
      <c r="E160" s="56"/>
      <c r="F160" s="119"/>
      <c r="G160" s="119"/>
      <c r="H160" s="127"/>
      <c r="I160" s="58"/>
      <c r="J160" s="58"/>
      <c r="K160" s="58">
        <v>7.0</v>
      </c>
      <c r="L160" s="58"/>
      <c r="M160" s="5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5" t="s">
        <v>240</v>
      </c>
      <c r="B161" s="95"/>
      <c r="C161" s="95"/>
      <c r="D161" s="109"/>
      <c r="E161" s="96" t="s">
        <v>1116</v>
      </c>
      <c r="F161" s="95"/>
      <c r="G161" s="95"/>
      <c r="H161" s="27"/>
      <c r="I161" s="29"/>
      <c r="J161" s="97"/>
      <c r="K161" s="29">
        <v>3.0</v>
      </c>
      <c r="L161" s="206">
        <f>J161*K161/100</f>
        <v>0</v>
      </c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83" t="s">
        <v>242</v>
      </c>
      <c r="B162" s="40"/>
      <c r="C162" s="40"/>
      <c r="D162" s="41"/>
      <c r="E162" s="83" t="s">
        <v>243</v>
      </c>
      <c r="F162" s="40"/>
      <c r="G162" s="40"/>
      <c r="H162" s="41"/>
      <c r="I162" s="43"/>
      <c r="J162" s="43"/>
      <c r="K162" s="43"/>
      <c r="L162" s="43"/>
      <c r="M162" s="4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83" t="s">
        <v>244</v>
      </c>
      <c r="B163" s="84"/>
      <c r="C163" s="84"/>
      <c r="D163" s="110"/>
      <c r="E163" s="85" t="s">
        <v>1117</v>
      </c>
      <c r="F163" s="84"/>
      <c r="G163" s="84"/>
      <c r="H163" s="41"/>
      <c r="I163" s="43"/>
      <c r="J163" s="43"/>
      <c r="K163" s="43"/>
      <c r="L163" s="43"/>
      <c r="M163" s="4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92"/>
      <c r="B164" s="84"/>
      <c r="C164" s="84"/>
      <c r="D164" s="110"/>
      <c r="E164" s="85" t="s">
        <v>1118</v>
      </c>
      <c r="F164" s="84"/>
      <c r="G164" s="84"/>
      <c r="H164" s="41"/>
      <c r="I164" s="43"/>
      <c r="J164" s="43"/>
      <c r="K164" s="43"/>
      <c r="L164" s="43"/>
      <c r="M164" s="4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104"/>
      <c r="B165" s="114"/>
      <c r="C165" s="114"/>
      <c r="D165" s="129"/>
      <c r="E165" s="45" t="s">
        <v>247</v>
      </c>
      <c r="F165" s="114"/>
      <c r="G165" s="114"/>
      <c r="H165" s="35"/>
      <c r="I165" s="37"/>
      <c r="J165" s="37"/>
      <c r="K165" s="37"/>
      <c r="L165" s="37"/>
      <c r="M165" s="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9" t="s">
        <v>248</v>
      </c>
      <c r="B166" s="40"/>
      <c r="C166" s="40"/>
      <c r="D166" s="41"/>
      <c r="E166" s="83"/>
      <c r="F166" s="40"/>
      <c r="G166" s="40"/>
      <c r="H166" s="41"/>
      <c r="I166" s="43"/>
      <c r="J166" s="43"/>
      <c r="K166" s="43"/>
      <c r="L166" s="43"/>
      <c r="M166" s="4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45" t="s">
        <v>249</v>
      </c>
      <c r="B167" s="34"/>
      <c r="C167" s="34"/>
      <c r="D167" s="35"/>
      <c r="E167" s="98"/>
      <c r="F167" s="34"/>
      <c r="G167" s="34"/>
      <c r="H167" s="35"/>
      <c r="I167" s="37"/>
      <c r="J167" s="37"/>
      <c r="K167" s="37"/>
      <c r="L167" s="37"/>
      <c r="M167" s="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93" t="s">
        <v>1119</v>
      </c>
      <c r="B168" s="95"/>
      <c r="C168" s="95"/>
      <c r="D168" s="109"/>
      <c r="E168" s="96" t="s">
        <v>1120</v>
      </c>
      <c r="F168" s="95"/>
      <c r="G168" s="95"/>
      <c r="H168" s="27"/>
      <c r="I168" s="29"/>
      <c r="J168" s="97"/>
      <c r="K168" s="29">
        <v>4.0</v>
      </c>
      <c r="L168" s="87">
        <f>J168*K168/100</f>
        <v>0</v>
      </c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9" t="s">
        <v>252</v>
      </c>
      <c r="B169" s="84"/>
      <c r="C169" s="84"/>
      <c r="D169" s="110"/>
      <c r="E169" s="85" t="s">
        <v>1121</v>
      </c>
      <c r="F169" s="84"/>
      <c r="G169" s="84"/>
      <c r="H169" s="41"/>
      <c r="I169" s="43"/>
      <c r="J169" s="43"/>
      <c r="K169" s="43"/>
      <c r="L169" s="43"/>
      <c r="M169" s="4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9" t="s">
        <v>254</v>
      </c>
      <c r="B170" s="40"/>
      <c r="C170" s="40"/>
      <c r="D170" s="41"/>
      <c r="E170" s="83" t="s">
        <v>255</v>
      </c>
      <c r="F170" s="40"/>
      <c r="G170" s="40"/>
      <c r="H170" s="41"/>
      <c r="I170" s="43"/>
      <c r="J170" s="43"/>
      <c r="K170" s="43"/>
      <c r="L170" s="43"/>
      <c r="M170" s="4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98" t="s">
        <v>256</v>
      </c>
      <c r="B171" s="71"/>
      <c r="C171" s="71"/>
      <c r="D171" s="130"/>
      <c r="E171" s="104"/>
      <c r="F171" s="71"/>
      <c r="G171" s="71"/>
      <c r="H171" s="35"/>
      <c r="I171" s="37"/>
      <c r="J171" s="37"/>
      <c r="K171" s="43"/>
      <c r="L171" s="37"/>
      <c r="M171" s="3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9" t="s">
        <v>257</v>
      </c>
      <c r="B172" s="84"/>
      <c r="C172" s="84"/>
      <c r="D172" s="110"/>
      <c r="E172" s="85" t="s">
        <v>1122</v>
      </c>
      <c r="F172" s="84"/>
      <c r="G172" s="84"/>
      <c r="H172" s="41"/>
      <c r="I172" s="43"/>
      <c r="J172" s="43"/>
      <c r="K172" s="43"/>
      <c r="L172" s="43"/>
      <c r="M172" s="4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9" t="s">
        <v>259</v>
      </c>
      <c r="B173" s="84"/>
      <c r="C173" s="84"/>
      <c r="D173" s="110"/>
      <c r="E173" s="85" t="s">
        <v>1123</v>
      </c>
      <c r="F173" s="84"/>
      <c r="G173" s="84"/>
      <c r="H173" s="41"/>
      <c r="I173" s="43"/>
      <c r="J173" s="43"/>
      <c r="K173" s="43"/>
      <c r="L173" s="43"/>
      <c r="M173" s="4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9" t="s">
        <v>261</v>
      </c>
      <c r="B174" s="84"/>
      <c r="C174" s="84"/>
      <c r="D174" s="110"/>
      <c r="E174" s="83" t="s">
        <v>262</v>
      </c>
      <c r="F174" s="84"/>
      <c r="G174" s="84"/>
      <c r="H174" s="41"/>
      <c r="I174" s="43"/>
      <c r="J174" s="43"/>
      <c r="K174" s="43"/>
      <c r="L174" s="43"/>
      <c r="M174" s="4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83" t="s">
        <v>263</v>
      </c>
      <c r="B175" s="84"/>
      <c r="C175" s="84"/>
      <c r="D175" s="110"/>
      <c r="E175" s="85" t="s">
        <v>1124</v>
      </c>
      <c r="F175" s="84"/>
      <c r="G175" s="84"/>
      <c r="H175" s="41"/>
      <c r="I175" s="43"/>
      <c r="J175" s="43"/>
      <c r="K175" s="43"/>
      <c r="L175" s="43"/>
      <c r="M175" s="4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83" t="s">
        <v>265</v>
      </c>
      <c r="B176" s="40"/>
      <c r="C176" s="40"/>
      <c r="D176" s="41"/>
      <c r="E176" s="83" t="s">
        <v>266</v>
      </c>
      <c r="F176" s="40"/>
      <c r="G176" s="40"/>
      <c r="H176" s="41"/>
      <c r="I176" s="43"/>
      <c r="J176" s="43"/>
      <c r="K176" s="43"/>
      <c r="L176" s="43"/>
      <c r="M176" s="4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83" t="s">
        <v>267</v>
      </c>
      <c r="B177" s="84"/>
      <c r="C177" s="84"/>
      <c r="D177" s="110"/>
      <c r="E177" s="85"/>
      <c r="F177" s="84"/>
      <c r="G177" s="84"/>
      <c r="H177" s="41"/>
      <c r="I177" s="43"/>
      <c r="J177" s="43"/>
      <c r="K177" s="43"/>
      <c r="L177" s="43"/>
      <c r="M177" s="4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83" t="s">
        <v>268</v>
      </c>
      <c r="B178" s="40"/>
      <c r="C178" s="40"/>
      <c r="D178" s="41"/>
      <c r="E178" s="83"/>
      <c r="F178" s="40"/>
      <c r="G178" s="40"/>
      <c r="H178" s="41"/>
      <c r="I178" s="43"/>
      <c r="J178" s="43"/>
      <c r="K178" s="43"/>
      <c r="L178" s="43"/>
      <c r="M178" s="4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83" t="s">
        <v>269</v>
      </c>
      <c r="B179" s="67"/>
      <c r="C179" s="67"/>
      <c r="D179" s="68"/>
      <c r="E179" s="92"/>
      <c r="F179" s="67"/>
      <c r="G179" s="67"/>
      <c r="H179" s="41"/>
      <c r="I179" s="43"/>
      <c r="J179" s="43"/>
      <c r="K179" s="43"/>
      <c r="L179" s="43"/>
      <c r="M179" s="4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83" t="s">
        <v>270</v>
      </c>
      <c r="B180" s="67"/>
      <c r="C180" s="67"/>
      <c r="D180" s="68"/>
      <c r="E180" s="92"/>
      <c r="F180" s="67"/>
      <c r="G180" s="67"/>
      <c r="H180" s="41"/>
      <c r="I180" s="43"/>
      <c r="J180" s="43"/>
      <c r="K180" s="43"/>
      <c r="L180" s="43"/>
      <c r="M180" s="4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13" t="s">
        <v>271</v>
      </c>
      <c r="B181" s="14"/>
      <c r="C181" s="14"/>
      <c r="D181" s="14"/>
      <c r="E181" s="14"/>
      <c r="F181" s="14"/>
      <c r="G181" s="14"/>
      <c r="H181" s="14"/>
      <c r="I181" s="15"/>
      <c r="J181" s="47"/>
      <c r="K181" s="47">
        <v>20.0</v>
      </c>
      <c r="L181" s="60">
        <f>L136+L161+L168</f>
        <v>0</v>
      </c>
      <c r="M181" s="5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1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48" t="s">
        <v>1125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9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49" t="s">
        <v>25</v>
      </c>
      <c r="B185" s="12"/>
      <c r="C185" s="12"/>
      <c r="D185" s="12"/>
      <c r="E185" s="50"/>
      <c r="F185" s="49" t="s">
        <v>199</v>
      </c>
      <c r="G185" s="12"/>
      <c r="H185" s="50"/>
      <c r="I185" s="51" t="s">
        <v>27</v>
      </c>
      <c r="J185" s="131" t="s">
        <v>28</v>
      </c>
      <c r="K185" s="51" t="s">
        <v>29</v>
      </c>
      <c r="L185" s="51" t="s">
        <v>28</v>
      </c>
      <c r="M185" s="51" t="s">
        <v>30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9"/>
      <c r="B186" s="113"/>
      <c r="C186" s="113"/>
      <c r="D186" s="113"/>
      <c r="E186" s="24"/>
      <c r="F186" s="53" t="s">
        <v>160</v>
      </c>
      <c r="H186" s="54"/>
      <c r="I186" s="55"/>
      <c r="J186" s="132"/>
      <c r="K186" s="55"/>
      <c r="L186" s="55" t="s">
        <v>33</v>
      </c>
      <c r="M186" s="55" t="s">
        <v>34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56" t="s">
        <v>273</v>
      </c>
      <c r="B187" s="125"/>
      <c r="C187" s="125"/>
      <c r="D187" s="125"/>
      <c r="E187" s="120"/>
      <c r="F187" s="126"/>
      <c r="G187" s="119"/>
      <c r="H187" s="127"/>
      <c r="I187" s="58"/>
      <c r="J187" s="133"/>
      <c r="K187" s="58">
        <v>10.0</v>
      </c>
      <c r="L187" s="58"/>
      <c r="M187" s="5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56" t="s">
        <v>274</v>
      </c>
      <c r="B188" s="125"/>
      <c r="C188" s="125"/>
      <c r="D188" s="125"/>
      <c r="E188" s="120"/>
      <c r="F188" s="126"/>
      <c r="G188" s="119"/>
      <c r="H188" s="127"/>
      <c r="I188" s="58" t="s">
        <v>275</v>
      </c>
      <c r="J188" s="133"/>
      <c r="K188" s="58"/>
      <c r="L188" s="58"/>
      <c r="M188" s="5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83" t="s">
        <v>276</v>
      </c>
      <c r="B189" s="84"/>
      <c r="C189" s="84"/>
      <c r="D189" s="84"/>
      <c r="E189" s="110"/>
      <c r="F189" s="85" t="s">
        <v>1126</v>
      </c>
      <c r="G189" s="84"/>
      <c r="H189" s="110"/>
      <c r="I189" s="43" t="s">
        <v>275</v>
      </c>
      <c r="J189" s="134"/>
      <c r="K189" s="43">
        <v>7.0</v>
      </c>
      <c r="L189" s="205">
        <f>J189*K189/100</f>
        <v>0</v>
      </c>
      <c r="M189" s="4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83" t="s">
        <v>278</v>
      </c>
      <c r="B190" s="40"/>
      <c r="C190" s="40"/>
      <c r="D190" s="40"/>
      <c r="E190" s="41"/>
      <c r="F190" s="83" t="s">
        <v>1127</v>
      </c>
      <c r="G190" s="40"/>
      <c r="H190" s="41"/>
      <c r="I190" s="43"/>
      <c r="J190" s="44"/>
      <c r="K190" s="43"/>
      <c r="L190" s="43"/>
      <c r="M190" s="4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83" t="s">
        <v>280</v>
      </c>
      <c r="B191" s="40"/>
      <c r="C191" s="40"/>
      <c r="D191" s="40"/>
      <c r="E191" s="41"/>
      <c r="F191" s="83" t="s">
        <v>1128</v>
      </c>
      <c r="G191" s="40"/>
      <c r="H191" s="41"/>
      <c r="I191" s="43" t="s">
        <v>275</v>
      </c>
      <c r="J191" s="44"/>
      <c r="K191" s="43"/>
      <c r="L191" s="43"/>
      <c r="M191" s="4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83" t="s">
        <v>282</v>
      </c>
      <c r="B192" s="40"/>
      <c r="C192" s="40"/>
      <c r="D192" s="40"/>
      <c r="E192" s="41"/>
      <c r="F192" s="83" t="s">
        <v>1129</v>
      </c>
      <c r="G192" s="40"/>
      <c r="H192" s="41"/>
      <c r="I192" s="135"/>
      <c r="J192" s="44"/>
      <c r="K192" s="43"/>
      <c r="L192" s="43"/>
      <c r="M192" s="4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83" t="s">
        <v>284</v>
      </c>
      <c r="B193" s="40"/>
      <c r="C193" s="40"/>
      <c r="D193" s="40"/>
      <c r="E193" s="41"/>
      <c r="F193" s="83" t="s">
        <v>1130</v>
      </c>
      <c r="G193" s="40"/>
      <c r="H193" s="41"/>
      <c r="I193" s="43" t="s">
        <v>275</v>
      </c>
      <c r="J193" s="44"/>
      <c r="K193" s="43"/>
      <c r="L193" s="43"/>
      <c r="M193" s="4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83" t="s">
        <v>286</v>
      </c>
      <c r="B194" s="67"/>
      <c r="C194" s="67"/>
      <c r="D194" s="67"/>
      <c r="E194" s="68"/>
      <c r="F194" s="92"/>
      <c r="G194" s="67"/>
      <c r="H194" s="68"/>
      <c r="I194" s="43" t="s">
        <v>275</v>
      </c>
      <c r="J194" s="44"/>
      <c r="K194" s="43"/>
      <c r="L194" s="43"/>
      <c r="M194" s="4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83" t="s">
        <v>287</v>
      </c>
      <c r="B195" s="67"/>
      <c r="C195" s="67"/>
      <c r="D195" s="67"/>
      <c r="E195" s="68"/>
      <c r="F195" s="92"/>
      <c r="G195" s="67"/>
      <c r="H195" s="68"/>
      <c r="I195" s="136"/>
      <c r="J195" s="44"/>
      <c r="K195" s="43"/>
      <c r="L195" s="43"/>
      <c r="M195" s="4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83" t="s">
        <v>288</v>
      </c>
      <c r="B196" s="67"/>
      <c r="C196" s="67"/>
      <c r="D196" s="67"/>
      <c r="E196" s="68"/>
      <c r="F196" s="92"/>
      <c r="G196" s="67"/>
      <c r="H196" s="68"/>
      <c r="I196" s="136"/>
      <c r="J196" s="44"/>
      <c r="K196" s="43"/>
      <c r="L196" s="43"/>
      <c r="M196" s="4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83" t="s">
        <v>289</v>
      </c>
      <c r="B197" s="67"/>
      <c r="C197" s="67"/>
      <c r="D197" s="67"/>
      <c r="E197" s="68"/>
      <c r="F197" s="92"/>
      <c r="G197" s="67"/>
      <c r="H197" s="68"/>
      <c r="I197" s="136"/>
      <c r="J197" s="44"/>
      <c r="K197" s="43"/>
      <c r="L197" s="43"/>
      <c r="M197" s="4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83" t="s">
        <v>290</v>
      </c>
      <c r="B198" s="67"/>
      <c r="C198" s="67"/>
      <c r="D198" s="67"/>
      <c r="E198" s="68"/>
      <c r="F198" s="92"/>
      <c r="G198" s="67"/>
      <c r="H198" s="68"/>
      <c r="I198" s="43" t="s">
        <v>275</v>
      </c>
      <c r="J198" s="44"/>
      <c r="K198" s="43"/>
      <c r="L198" s="43"/>
      <c r="M198" s="4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83" t="s">
        <v>291</v>
      </c>
      <c r="B199" s="67"/>
      <c r="C199" s="67"/>
      <c r="D199" s="67"/>
      <c r="E199" s="68"/>
      <c r="F199" s="92"/>
      <c r="G199" s="67"/>
      <c r="H199" s="68"/>
      <c r="I199" s="136"/>
      <c r="J199" s="44"/>
      <c r="K199" s="43"/>
      <c r="L199" s="43"/>
      <c r="M199" s="4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83" t="s">
        <v>292</v>
      </c>
      <c r="B200" s="67"/>
      <c r="C200" s="67"/>
      <c r="D200" s="67"/>
      <c r="E200" s="68"/>
      <c r="F200" s="92"/>
      <c r="G200" s="67"/>
      <c r="H200" s="68"/>
      <c r="I200" s="136"/>
      <c r="J200" s="44"/>
      <c r="K200" s="43"/>
      <c r="L200" s="43"/>
      <c r="M200" s="4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83" t="s">
        <v>293</v>
      </c>
      <c r="B201" s="67"/>
      <c r="C201" s="67"/>
      <c r="D201" s="67"/>
      <c r="E201" s="68"/>
      <c r="F201" s="92"/>
      <c r="G201" s="67"/>
      <c r="H201" s="68"/>
      <c r="I201" s="136"/>
      <c r="J201" s="44"/>
      <c r="K201" s="43"/>
      <c r="L201" s="43"/>
      <c r="M201" s="4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83" t="s">
        <v>294</v>
      </c>
      <c r="B202" s="67"/>
      <c r="C202" s="67"/>
      <c r="D202" s="67"/>
      <c r="E202" s="68"/>
      <c r="F202" s="92"/>
      <c r="G202" s="67"/>
      <c r="H202" s="68"/>
      <c r="I202" s="136"/>
      <c r="J202" s="44"/>
      <c r="K202" s="43"/>
      <c r="L202" s="43"/>
      <c r="M202" s="4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83"/>
      <c r="B203" s="67"/>
      <c r="C203" s="67"/>
      <c r="D203" s="67"/>
      <c r="E203" s="68"/>
      <c r="F203" s="92"/>
      <c r="G203" s="67"/>
      <c r="H203" s="68"/>
      <c r="I203" s="136"/>
      <c r="J203" s="44"/>
      <c r="K203" s="43"/>
      <c r="L203" s="43"/>
      <c r="M203" s="4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83" t="s">
        <v>295</v>
      </c>
      <c r="B204" s="67"/>
      <c r="C204" s="67"/>
      <c r="D204" s="67"/>
      <c r="E204" s="68"/>
      <c r="F204" s="92"/>
      <c r="G204" s="67"/>
      <c r="H204" s="68"/>
      <c r="I204" s="136"/>
      <c r="J204" s="44"/>
      <c r="K204" s="43"/>
      <c r="L204" s="43"/>
      <c r="M204" s="4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83" t="s">
        <v>296</v>
      </c>
      <c r="B205" s="67"/>
      <c r="C205" s="67"/>
      <c r="D205" s="67"/>
      <c r="E205" s="68"/>
      <c r="F205" s="92"/>
      <c r="G205" s="67"/>
      <c r="H205" s="68"/>
      <c r="I205" s="43" t="s">
        <v>275</v>
      </c>
      <c r="J205" s="44"/>
      <c r="K205" s="43"/>
      <c r="L205" s="43"/>
      <c r="M205" s="4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9"/>
      <c r="B206" s="67"/>
      <c r="C206" s="67"/>
      <c r="D206" s="67"/>
      <c r="E206" s="68"/>
      <c r="F206" s="92"/>
      <c r="G206" s="67"/>
      <c r="H206" s="68"/>
      <c r="I206" s="136"/>
      <c r="J206" s="44"/>
      <c r="K206" s="43"/>
      <c r="L206" s="43"/>
      <c r="M206" s="4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9" t="s">
        <v>1131</v>
      </c>
      <c r="B207" s="67"/>
      <c r="C207" s="67"/>
      <c r="D207" s="67"/>
      <c r="E207" s="68"/>
      <c r="F207" s="92"/>
      <c r="G207" s="67"/>
      <c r="H207" s="68"/>
      <c r="I207" s="136"/>
      <c r="J207" s="44"/>
      <c r="K207" s="43"/>
      <c r="L207" s="43"/>
      <c r="M207" s="4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98" t="s">
        <v>298</v>
      </c>
      <c r="B208" s="71"/>
      <c r="C208" s="71"/>
      <c r="D208" s="71"/>
      <c r="E208" s="130"/>
      <c r="F208" s="104"/>
      <c r="G208" s="71"/>
      <c r="H208" s="130"/>
      <c r="I208" s="137"/>
      <c r="J208" s="38"/>
      <c r="K208" s="37"/>
      <c r="L208" s="37"/>
      <c r="M208" s="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40"/>
      <c r="B209" s="67"/>
      <c r="C209" s="67"/>
      <c r="D209" s="67"/>
      <c r="E209" s="67"/>
      <c r="F209" s="67"/>
      <c r="G209" s="67"/>
      <c r="H209" s="67"/>
      <c r="I209" s="67"/>
      <c r="J209" s="42"/>
      <c r="K209" s="42"/>
      <c r="L209" s="42"/>
      <c r="M209" s="4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40"/>
      <c r="B210" s="67"/>
      <c r="C210" s="67"/>
      <c r="D210" s="67"/>
      <c r="E210" s="67"/>
      <c r="F210" s="67"/>
      <c r="G210" s="67"/>
      <c r="H210" s="67"/>
      <c r="I210" s="67"/>
      <c r="J210" s="42"/>
      <c r="K210" s="42"/>
      <c r="L210" s="42"/>
      <c r="M210" s="4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48" t="s">
        <v>1132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49" t="s">
        <v>159</v>
      </c>
      <c r="B212" s="12"/>
      <c r="C212" s="12"/>
      <c r="D212" s="50"/>
      <c r="E212" s="115" t="s">
        <v>73</v>
      </c>
      <c r="F212" s="12"/>
      <c r="G212" s="12"/>
      <c r="H212" s="50"/>
      <c r="I212" s="51" t="s">
        <v>74</v>
      </c>
      <c r="J212" s="75" t="s">
        <v>75</v>
      </c>
      <c r="K212" s="51" t="s">
        <v>29</v>
      </c>
      <c r="L212" s="51" t="s">
        <v>28</v>
      </c>
      <c r="M212" s="51" t="s">
        <v>30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39"/>
      <c r="B213" s="113"/>
      <c r="C213" s="113"/>
      <c r="D213" s="24"/>
      <c r="E213" s="116" t="s">
        <v>160</v>
      </c>
      <c r="H213" s="54"/>
      <c r="I213" s="55" t="s">
        <v>77</v>
      </c>
      <c r="J213" s="108"/>
      <c r="K213" s="55"/>
      <c r="L213" s="55" t="s">
        <v>33</v>
      </c>
      <c r="M213" s="55" t="s">
        <v>34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5" t="s">
        <v>300</v>
      </c>
      <c r="B214" s="123"/>
      <c r="C214" s="123"/>
      <c r="D214" s="123"/>
      <c r="E214" s="123"/>
      <c r="F214" s="26"/>
      <c r="G214" s="26"/>
      <c r="H214" s="27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45" t="s">
        <v>301</v>
      </c>
      <c r="B215" s="114"/>
      <c r="C215" s="114"/>
      <c r="D215" s="129"/>
      <c r="E215" s="45"/>
      <c r="F215" s="34"/>
      <c r="G215" s="34"/>
      <c r="H215" s="35"/>
      <c r="I215" s="37"/>
      <c r="J215" s="37"/>
      <c r="K215" s="37"/>
      <c r="L215" s="37"/>
      <c r="M215" s="3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9" t="s">
        <v>302</v>
      </c>
      <c r="B216" s="40"/>
      <c r="C216" s="40"/>
      <c r="D216" s="41"/>
      <c r="E216" s="83" t="s">
        <v>303</v>
      </c>
      <c r="F216" s="40"/>
      <c r="G216" s="40"/>
      <c r="H216" s="41"/>
      <c r="I216" s="43"/>
      <c r="J216" s="86"/>
      <c r="K216" s="43">
        <v>3.0</v>
      </c>
      <c r="L216" s="205">
        <f>J216*K216/100</f>
        <v>0</v>
      </c>
      <c r="M216" s="4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39" t="s">
        <v>304</v>
      </c>
      <c r="B217" s="40"/>
      <c r="C217" s="40"/>
      <c r="D217" s="41"/>
      <c r="E217" s="83" t="s">
        <v>305</v>
      </c>
      <c r="F217" s="40"/>
      <c r="G217" s="40"/>
      <c r="H217" s="41"/>
      <c r="I217" s="43"/>
      <c r="J217" s="43"/>
      <c r="K217" s="43"/>
      <c r="L217" s="43"/>
      <c r="M217" s="4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83" t="s">
        <v>306</v>
      </c>
      <c r="B218" s="40"/>
      <c r="C218" s="40"/>
      <c r="D218" s="41"/>
      <c r="E218" s="83" t="s">
        <v>307</v>
      </c>
      <c r="F218" s="40"/>
      <c r="G218" s="40"/>
      <c r="H218" s="41"/>
      <c r="I218" s="43"/>
      <c r="J218" s="43"/>
      <c r="K218" s="43"/>
      <c r="L218" s="43"/>
      <c r="M218" s="4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83" t="s">
        <v>308</v>
      </c>
      <c r="B219" s="40"/>
      <c r="C219" s="40"/>
      <c r="D219" s="41"/>
      <c r="E219" s="83" t="s">
        <v>309</v>
      </c>
      <c r="F219" s="40"/>
      <c r="G219" s="40"/>
      <c r="H219" s="41"/>
      <c r="I219" s="43"/>
      <c r="J219" s="43"/>
      <c r="K219" s="43"/>
      <c r="L219" s="43"/>
      <c r="M219" s="4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83" t="s">
        <v>310</v>
      </c>
      <c r="B220" s="40"/>
      <c r="C220" s="40"/>
      <c r="D220" s="41"/>
      <c r="E220" s="83" t="s">
        <v>311</v>
      </c>
      <c r="F220" s="40"/>
      <c r="G220" s="40"/>
      <c r="H220" s="41"/>
      <c r="I220" s="43"/>
      <c r="J220" s="43"/>
      <c r="K220" s="43"/>
      <c r="L220" s="43"/>
      <c r="M220" s="4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83" t="s">
        <v>312</v>
      </c>
      <c r="B221" s="40"/>
      <c r="C221" s="40"/>
      <c r="D221" s="41"/>
      <c r="E221" s="83" t="s">
        <v>313</v>
      </c>
      <c r="F221" s="40"/>
      <c r="G221" s="40"/>
      <c r="H221" s="41"/>
      <c r="I221" s="43"/>
      <c r="J221" s="43"/>
      <c r="K221" s="43"/>
      <c r="L221" s="43"/>
      <c r="M221" s="4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83" t="s">
        <v>314</v>
      </c>
      <c r="B222" s="40"/>
      <c r="C222" s="40"/>
      <c r="D222" s="41"/>
      <c r="E222" s="39" t="s">
        <v>149</v>
      </c>
      <c r="F222" s="40"/>
      <c r="G222" s="40"/>
      <c r="H222" s="41"/>
      <c r="I222" s="43"/>
      <c r="J222" s="43"/>
      <c r="K222" s="43"/>
      <c r="L222" s="43"/>
      <c r="M222" s="4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83" t="s">
        <v>314</v>
      </c>
      <c r="B223" s="113"/>
      <c r="C223" s="113"/>
      <c r="D223" s="24"/>
      <c r="E223" s="85" t="s">
        <v>1133</v>
      </c>
      <c r="F223" s="40"/>
      <c r="G223" s="40"/>
      <c r="H223" s="41"/>
      <c r="I223" s="43"/>
      <c r="J223" s="43"/>
      <c r="K223" s="43"/>
      <c r="L223" s="43"/>
      <c r="M223" s="4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83" t="s">
        <v>314</v>
      </c>
      <c r="B224" s="84"/>
      <c r="C224" s="84"/>
      <c r="D224" s="110"/>
      <c r="E224" s="85" t="s">
        <v>1134</v>
      </c>
      <c r="F224" s="40"/>
      <c r="G224" s="40"/>
      <c r="H224" s="41"/>
      <c r="I224" s="43"/>
      <c r="J224" s="43"/>
      <c r="K224" s="43"/>
      <c r="L224" s="43"/>
      <c r="M224" s="4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83" t="s">
        <v>317</v>
      </c>
      <c r="B225" s="84"/>
      <c r="C225" s="84"/>
      <c r="D225" s="110"/>
      <c r="E225" s="85" t="s">
        <v>1135</v>
      </c>
      <c r="F225" s="40"/>
      <c r="G225" s="40"/>
      <c r="H225" s="41"/>
      <c r="I225" s="43"/>
      <c r="J225" s="43"/>
      <c r="K225" s="43"/>
      <c r="L225" s="43"/>
      <c r="M225" s="4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83" t="s">
        <v>319</v>
      </c>
      <c r="B226" s="84"/>
      <c r="C226" s="84"/>
      <c r="D226" s="110"/>
      <c r="E226" s="85" t="s">
        <v>1136</v>
      </c>
      <c r="F226" s="40"/>
      <c r="G226" s="40"/>
      <c r="H226" s="41"/>
      <c r="I226" s="43"/>
      <c r="J226" s="43"/>
      <c r="K226" s="43"/>
      <c r="L226" s="43"/>
      <c r="M226" s="4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92"/>
      <c r="B227" s="40"/>
      <c r="C227" s="40"/>
      <c r="D227" s="41"/>
      <c r="E227" s="83"/>
      <c r="F227" s="40"/>
      <c r="G227" s="40"/>
      <c r="H227" s="41"/>
      <c r="I227" s="43"/>
      <c r="J227" s="43"/>
      <c r="K227" s="43"/>
      <c r="L227" s="43"/>
      <c r="M227" s="4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5" t="s">
        <v>321</v>
      </c>
      <c r="B228" s="95"/>
      <c r="C228" s="95"/>
      <c r="D228" s="109"/>
      <c r="E228" s="96" t="s">
        <v>1137</v>
      </c>
      <c r="F228" s="26"/>
      <c r="G228" s="26"/>
      <c r="H228" s="27"/>
      <c r="I228" s="29"/>
      <c r="J228" s="29"/>
      <c r="K228" s="43"/>
      <c r="L228" s="29"/>
      <c r="M228" s="2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39" t="s">
        <v>323</v>
      </c>
      <c r="B229" s="84"/>
      <c r="C229" s="84"/>
      <c r="D229" s="110"/>
      <c r="E229" s="85" t="s">
        <v>1138</v>
      </c>
      <c r="F229" s="40"/>
      <c r="G229" s="40"/>
      <c r="H229" s="41"/>
      <c r="I229" s="43"/>
      <c r="J229" s="43"/>
      <c r="K229" s="43"/>
      <c r="L229" s="43"/>
      <c r="M229" s="4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83" t="s">
        <v>325</v>
      </c>
      <c r="B230" s="84"/>
      <c r="C230" s="84"/>
      <c r="D230" s="110"/>
      <c r="E230" s="85" t="s">
        <v>1139</v>
      </c>
      <c r="F230" s="40"/>
      <c r="G230" s="40"/>
      <c r="H230" s="41"/>
      <c r="I230" s="43"/>
      <c r="J230" s="43"/>
      <c r="K230" s="43"/>
      <c r="L230" s="43"/>
      <c r="M230" s="4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83" t="s">
        <v>327</v>
      </c>
      <c r="B231" s="84"/>
      <c r="C231" s="84"/>
      <c r="D231" s="110"/>
      <c r="E231" s="83" t="s">
        <v>328</v>
      </c>
      <c r="F231" s="40"/>
      <c r="G231" s="40"/>
      <c r="H231" s="41"/>
      <c r="I231" s="43"/>
      <c r="J231" s="43"/>
      <c r="K231" s="43"/>
      <c r="L231" s="43"/>
      <c r="M231" s="4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83" t="s">
        <v>329</v>
      </c>
      <c r="B232" s="40"/>
      <c r="C232" s="40"/>
      <c r="D232" s="41"/>
      <c r="E232" s="83" t="s">
        <v>330</v>
      </c>
      <c r="F232" s="40"/>
      <c r="G232" s="40"/>
      <c r="H232" s="41"/>
      <c r="I232" s="43"/>
      <c r="J232" s="43"/>
      <c r="K232" s="43"/>
      <c r="L232" s="43"/>
      <c r="M232" s="4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83" t="s">
        <v>331</v>
      </c>
      <c r="B233" s="40"/>
      <c r="C233" s="40"/>
      <c r="D233" s="41"/>
      <c r="E233" s="83"/>
      <c r="F233" s="40"/>
      <c r="G233" s="40"/>
      <c r="H233" s="41"/>
      <c r="I233" s="43"/>
      <c r="J233" s="43"/>
      <c r="K233" s="43"/>
      <c r="L233" s="43"/>
      <c r="M233" s="4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45"/>
      <c r="B234" s="71"/>
      <c r="C234" s="71"/>
      <c r="D234" s="130"/>
      <c r="E234" s="104"/>
      <c r="F234" s="34"/>
      <c r="G234" s="34"/>
      <c r="H234" s="35"/>
      <c r="I234" s="37"/>
      <c r="J234" s="37"/>
      <c r="K234" s="37"/>
      <c r="L234" s="37"/>
      <c r="M234" s="3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0" t="s">
        <v>332</v>
      </c>
      <c r="B235" s="73"/>
      <c r="C235" s="73"/>
      <c r="D235" s="73"/>
      <c r="E235" s="73"/>
      <c r="F235" s="73"/>
      <c r="G235" s="73"/>
      <c r="H235" s="73"/>
      <c r="I235" s="74"/>
      <c r="J235" s="21"/>
      <c r="K235" s="37">
        <v>10.0</v>
      </c>
      <c r="L235" s="138">
        <f>L189+L216</f>
        <v>0</v>
      </c>
      <c r="M235" s="3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1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48" t="s">
        <v>1140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49" t="s">
        <v>25</v>
      </c>
      <c r="B238" s="12"/>
      <c r="C238" s="12"/>
      <c r="D238" s="12"/>
      <c r="E238" s="50"/>
      <c r="F238" s="115" t="s">
        <v>199</v>
      </c>
      <c r="G238" s="12"/>
      <c r="H238" s="50"/>
      <c r="I238" s="51" t="s">
        <v>27</v>
      </c>
      <c r="J238" s="51" t="s">
        <v>28</v>
      </c>
      <c r="K238" s="51" t="s">
        <v>29</v>
      </c>
      <c r="L238" s="51" t="s">
        <v>28</v>
      </c>
      <c r="M238" s="51" t="s">
        <v>30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9"/>
      <c r="B239" s="113"/>
      <c r="C239" s="113"/>
      <c r="D239" s="113"/>
      <c r="E239" s="24"/>
      <c r="F239" s="116" t="s">
        <v>160</v>
      </c>
      <c r="H239" s="54"/>
      <c r="I239" s="55"/>
      <c r="J239" s="55"/>
      <c r="K239" s="55"/>
      <c r="L239" s="55" t="s">
        <v>33</v>
      </c>
      <c r="M239" s="55" t="s">
        <v>34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56" t="s">
        <v>334</v>
      </c>
      <c r="B240" s="125"/>
      <c r="C240" s="125"/>
      <c r="D240" s="125"/>
      <c r="E240" s="120"/>
      <c r="F240" s="126"/>
      <c r="G240" s="119"/>
      <c r="H240" s="127"/>
      <c r="I240" s="58"/>
      <c r="J240" s="58"/>
      <c r="K240" s="58">
        <v>5.0</v>
      </c>
      <c r="L240" s="58"/>
      <c r="M240" s="5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9" t="s">
        <v>335</v>
      </c>
      <c r="B241" s="84"/>
      <c r="C241" s="84"/>
      <c r="D241" s="84"/>
      <c r="E241" s="110"/>
      <c r="F241" s="85" t="s">
        <v>1141</v>
      </c>
      <c r="G241" s="40"/>
      <c r="H241" s="41"/>
      <c r="I241" s="43" t="s">
        <v>337</v>
      </c>
      <c r="J241" s="86"/>
      <c r="K241" s="43">
        <v>3.0</v>
      </c>
      <c r="L241" s="205">
        <f>J241*K241/100</f>
        <v>0</v>
      </c>
      <c r="M241" s="4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83" t="s">
        <v>1142</v>
      </c>
      <c r="B242" s="84"/>
      <c r="C242" s="84"/>
      <c r="D242" s="84"/>
      <c r="E242" s="110"/>
      <c r="F242" s="85" t="s">
        <v>1143</v>
      </c>
      <c r="G242" s="40"/>
      <c r="H242" s="41"/>
      <c r="I242" s="43"/>
      <c r="J242" s="43"/>
      <c r="K242" s="43"/>
      <c r="L242" s="43"/>
      <c r="M242" s="4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83" t="s">
        <v>340</v>
      </c>
      <c r="B243" s="84"/>
      <c r="C243" s="84"/>
      <c r="D243" s="84"/>
      <c r="E243" s="110"/>
      <c r="F243" s="85" t="s">
        <v>1144</v>
      </c>
      <c r="G243" s="40"/>
      <c r="H243" s="41"/>
      <c r="I243" s="43" t="s">
        <v>342</v>
      </c>
      <c r="J243" s="43"/>
      <c r="K243" s="43"/>
      <c r="L243" s="43"/>
      <c r="M243" s="4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83" t="s">
        <v>343</v>
      </c>
      <c r="B244" s="84"/>
      <c r="C244" s="84"/>
      <c r="D244" s="84"/>
      <c r="E244" s="110"/>
      <c r="F244" s="85" t="s">
        <v>1145</v>
      </c>
      <c r="G244" s="40"/>
      <c r="H244" s="41"/>
      <c r="I244" s="43"/>
      <c r="J244" s="43"/>
      <c r="K244" s="43"/>
      <c r="L244" s="43"/>
      <c r="M244" s="4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83" t="s">
        <v>345</v>
      </c>
      <c r="B245" s="84"/>
      <c r="C245" s="84"/>
      <c r="D245" s="84"/>
      <c r="E245" s="110"/>
      <c r="F245" s="85" t="s">
        <v>1146</v>
      </c>
      <c r="G245" s="40"/>
      <c r="H245" s="41"/>
      <c r="I245" s="43" t="s">
        <v>342</v>
      </c>
      <c r="J245" s="43"/>
      <c r="K245" s="43"/>
      <c r="L245" s="43"/>
      <c r="M245" s="4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9" t="s">
        <v>1147</v>
      </c>
      <c r="B246" s="67"/>
      <c r="C246" s="67"/>
      <c r="D246" s="67"/>
      <c r="E246" s="68"/>
      <c r="F246" s="92"/>
      <c r="G246" s="40"/>
      <c r="H246" s="41"/>
      <c r="I246" s="43"/>
      <c r="J246" s="43"/>
      <c r="K246" s="43"/>
      <c r="L246" s="43"/>
      <c r="M246" s="4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83" t="s">
        <v>345</v>
      </c>
      <c r="B247" s="67"/>
      <c r="C247" s="67"/>
      <c r="D247" s="67"/>
      <c r="E247" s="68"/>
      <c r="F247" s="92"/>
      <c r="G247" s="40"/>
      <c r="H247" s="41"/>
      <c r="I247" s="43" t="s">
        <v>348</v>
      </c>
      <c r="J247" s="43"/>
      <c r="K247" s="43"/>
      <c r="L247" s="43"/>
      <c r="M247" s="4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49" t="s">
        <v>159</v>
      </c>
      <c r="B248" s="12"/>
      <c r="C248" s="12"/>
      <c r="D248" s="12"/>
      <c r="E248" s="50"/>
      <c r="F248" s="49" t="s">
        <v>73</v>
      </c>
      <c r="G248" s="12"/>
      <c r="H248" s="50"/>
      <c r="I248" s="51" t="s">
        <v>349</v>
      </c>
      <c r="J248" s="51" t="s">
        <v>28</v>
      </c>
      <c r="K248" s="51" t="s">
        <v>29</v>
      </c>
      <c r="L248" s="51" t="s">
        <v>28</v>
      </c>
      <c r="M248" s="51" t="s">
        <v>30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45"/>
      <c r="B249" s="114"/>
      <c r="C249" s="114"/>
      <c r="D249" s="114"/>
      <c r="E249" s="129"/>
      <c r="F249" s="139" t="s">
        <v>160</v>
      </c>
      <c r="G249" s="73"/>
      <c r="H249" s="74"/>
      <c r="I249" s="140"/>
      <c r="J249" s="140"/>
      <c r="K249" s="140"/>
      <c r="L249" s="140" t="s">
        <v>33</v>
      </c>
      <c r="M249" s="140" t="s">
        <v>34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9" t="s">
        <v>350</v>
      </c>
      <c r="B250" s="113"/>
      <c r="C250" s="113"/>
      <c r="D250" s="113"/>
      <c r="E250" s="24"/>
      <c r="F250" s="39"/>
      <c r="G250" s="40"/>
      <c r="H250" s="41"/>
      <c r="I250" s="43"/>
      <c r="J250" s="43"/>
      <c r="K250" s="43"/>
      <c r="L250" s="43"/>
      <c r="M250" s="4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5" t="s">
        <v>351</v>
      </c>
      <c r="B251" s="26"/>
      <c r="C251" s="26"/>
      <c r="D251" s="26"/>
      <c r="E251" s="27"/>
      <c r="F251" s="93" t="s">
        <v>352</v>
      </c>
      <c r="G251" s="26"/>
      <c r="H251" s="27"/>
      <c r="I251" s="29"/>
      <c r="J251" s="97"/>
      <c r="K251" s="29">
        <v>2.0</v>
      </c>
      <c r="L251" s="87">
        <f>J251*K251/100</f>
        <v>0</v>
      </c>
      <c r="M251" s="2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9" t="s">
        <v>353</v>
      </c>
      <c r="B252" s="40"/>
      <c r="C252" s="40"/>
      <c r="D252" s="40"/>
      <c r="E252" s="41"/>
      <c r="F252" s="83" t="s">
        <v>354</v>
      </c>
      <c r="G252" s="40"/>
      <c r="H252" s="41"/>
      <c r="I252" s="43"/>
      <c r="J252" s="43"/>
      <c r="K252" s="43"/>
      <c r="L252" s="43"/>
      <c r="M252" s="4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83" t="s">
        <v>1148</v>
      </c>
      <c r="B253" s="40"/>
      <c r="C253" s="40"/>
      <c r="D253" s="40"/>
      <c r="E253" s="41"/>
      <c r="F253" s="83" t="s">
        <v>356</v>
      </c>
      <c r="G253" s="40"/>
      <c r="H253" s="41"/>
      <c r="I253" s="43"/>
      <c r="J253" s="43"/>
      <c r="K253" s="43"/>
      <c r="L253" s="43"/>
      <c r="M253" s="4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83" t="s">
        <v>1149</v>
      </c>
      <c r="B254" s="40"/>
      <c r="C254" s="40"/>
      <c r="D254" s="40"/>
      <c r="E254" s="41"/>
      <c r="F254" s="83" t="s">
        <v>358</v>
      </c>
      <c r="G254" s="40"/>
      <c r="H254" s="41"/>
      <c r="I254" s="43"/>
      <c r="J254" s="43"/>
      <c r="K254" s="43"/>
      <c r="L254" s="43"/>
      <c r="M254" s="4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83" t="s">
        <v>359</v>
      </c>
      <c r="B255" s="40"/>
      <c r="C255" s="40"/>
      <c r="D255" s="40"/>
      <c r="E255" s="41"/>
      <c r="F255" s="83" t="s">
        <v>360</v>
      </c>
      <c r="G255" s="40"/>
      <c r="H255" s="41"/>
      <c r="I255" s="43"/>
      <c r="J255" s="43"/>
      <c r="K255" s="43"/>
      <c r="L255" s="43"/>
      <c r="M255" s="4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83" t="s">
        <v>1150</v>
      </c>
      <c r="B256" s="40"/>
      <c r="C256" s="40"/>
      <c r="D256" s="40"/>
      <c r="E256" s="41"/>
      <c r="F256" s="83" t="s">
        <v>362</v>
      </c>
      <c r="G256" s="40"/>
      <c r="H256" s="41"/>
      <c r="I256" s="43"/>
      <c r="J256" s="43"/>
      <c r="K256" s="43"/>
      <c r="L256" s="43"/>
      <c r="M256" s="4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83" t="s">
        <v>363</v>
      </c>
      <c r="B257" s="40"/>
      <c r="C257" s="40"/>
      <c r="D257" s="40"/>
      <c r="E257" s="41"/>
      <c r="F257" s="83" t="s">
        <v>364</v>
      </c>
      <c r="G257" s="40"/>
      <c r="H257" s="41"/>
      <c r="I257" s="43"/>
      <c r="J257" s="43"/>
      <c r="K257" s="43"/>
      <c r="L257" s="43"/>
      <c r="M257" s="4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83" t="s">
        <v>365</v>
      </c>
      <c r="B258" s="40"/>
      <c r="C258" s="40"/>
      <c r="D258" s="40"/>
      <c r="E258" s="41"/>
      <c r="F258" s="83" t="s">
        <v>1151</v>
      </c>
      <c r="G258" s="40"/>
      <c r="H258" s="41"/>
      <c r="I258" s="43"/>
      <c r="J258" s="43"/>
      <c r="K258" s="43"/>
      <c r="L258" s="43"/>
      <c r="M258" s="4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83" t="s">
        <v>367</v>
      </c>
      <c r="B259" s="40"/>
      <c r="C259" s="40"/>
      <c r="D259" s="40"/>
      <c r="E259" s="41"/>
      <c r="F259" s="83" t="s">
        <v>1152</v>
      </c>
      <c r="G259" s="40"/>
      <c r="H259" s="41"/>
      <c r="I259" s="43"/>
      <c r="J259" s="43"/>
      <c r="K259" s="43"/>
      <c r="L259" s="43"/>
      <c r="M259" s="4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92"/>
      <c r="B260" s="40"/>
      <c r="C260" s="40"/>
      <c r="D260" s="40"/>
      <c r="E260" s="41"/>
      <c r="F260" s="83" t="s">
        <v>1153</v>
      </c>
      <c r="G260" s="40"/>
      <c r="H260" s="41"/>
      <c r="I260" s="43"/>
      <c r="J260" s="43"/>
      <c r="K260" s="43"/>
      <c r="L260" s="43"/>
      <c r="M260" s="4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104"/>
      <c r="B261" s="34"/>
      <c r="C261" s="34"/>
      <c r="D261" s="34"/>
      <c r="E261" s="35"/>
      <c r="F261" s="98" t="s">
        <v>1154</v>
      </c>
      <c r="G261" s="34"/>
      <c r="H261" s="35"/>
      <c r="I261" s="37"/>
      <c r="J261" s="37"/>
      <c r="K261" s="37"/>
      <c r="L261" s="37"/>
      <c r="M261" s="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0" t="s">
        <v>371</v>
      </c>
      <c r="B262" s="73"/>
      <c r="C262" s="73"/>
      <c r="D262" s="73"/>
      <c r="E262" s="73"/>
      <c r="F262" s="73"/>
      <c r="G262" s="73"/>
      <c r="H262" s="73"/>
      <c r="I262" s="74"/>
      <c r="J262" s="21"/>
      <c r="K262" s="21">
        <v>5.0</v>
      </c>
      <c r="L262" s="138">
        <f>L241+L251</f>
        <v>0</v>
      </c>
      <c r="M262" s="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2"/>
      <c r="M263" s="4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48" t="s">
        <v>1155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9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49" t="s">
        <v>25</v>
      </c>
      <c r="B266" s="12"/>
      <c r="C266" s="12"/>
      <c r="D266" s="12"/>
      <c r="E266" s="50"/>
      <c r="F266" s="115" t="s">
        <v>199</v>
      </c>
      <c r="G266" s="12"/>
      <c r="H266" s="50"/>
      <c r="I266" s="51" t="s">
        <v>27</v>
      </c>
      <c r="J266" s="51" t="s">
        <v>28</v>
      </c>
      <c r="K266" s="51" t="s">
        <v>29</v>
      </c>
      <c r="L266" s="51" t="s">
        <v>28</v>
      </c>
      <c r="M266" s="51" t="s">
        <v>30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9"/>
      <c r="B267" s="113"/>
      <c r="C267" s="113"/>
      <c r="D267" s="113"/>
      <c r="E267" s="24"/>
      <c r="F267" s="116" t="s">
        <v>160</v>
      </c>
      <c r="H267" s="54"/>
      <c r="I267" s="55"/>
      <c r="J267" s="55"/>
      <c r="K267" s="55"/>
      <c r="L267" s="55" t="s">
        <v>33</v>
      </c>
      <c r="M267" s="55" t="s">
        <v>34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56" t="s">
        <v>373</v>
      </c>
      <c r="B268" s="125"/>
      <c r="C268" s="125"/>
      <c r="D268" s="125"/>
      <c r="E268" s="120"/>
      <c r="F268" s="126"/>
      <c r="G268" s="119"/>
      <c r="H268" s="127"/>
      <c r="I268" s="58"/>
      <c r="J268" s="58"/>
      <c r="K268" s="58">
        <v>20.0</v>
      </c>
      <c r="L268" s="58"/>
      <c r="M268" s="5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56" t="s">
        <v>374</v>
      </c>
      <c r="B269" s="125"/>
      <c r="C269" s="125"/>
      <c r="D269" s="125"/>
      <c r="E269" s="120"/>
      <c r="F269" s="126"/>
      <c r="G269" s="119"/>
      <c r="H269" s="127"/>
      <c r="I269" s="58"/>
      <c r="J269" s="58"/>
      <c r="K269" s="58"/>
      <c r="L269" s="58"/>
      <c r="M269" s="5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9" t="s">
        <v>375</v>
      </c>
      <c r="B270" s="84"/>
      <c r="C270" s="84"/>
      <c r="D270" s="84"/>
      <c r="E270" s="110"/>
      <c r="F270" s="83" t="s">
        <v>1156</v>
      </c>
      <c r="G270" s="40"/>
      <c r="H270" s="41"/>
      <c r="I270" s="43"/>
      <c r="J270" s="86"/>
      <c r="K270" s="43">
        <v>13.0</v>
      </c>
      <c r="L270" s="206">
        <f>(J270*K270)/100</f>
        <v>0</v>
      </c>
      <c r="M270" s="4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83" t="s">
        <v>377</v>
      </c>
      <c r="B271" s="40"/>
      <c r="C271" s="40"/>
      <c r="D271" s="40"/>
      <c r="E271" s="41"/>
      <c r="F271" s="83" t="s">
        <v>1157</v>
      </c>
      <c r="G271" s="40"/>
      <c r="H271" s="41"/>
      <c r="I271" s="43"/>
      <c r="J271" s="43"/>
      <c r="K271" s="43"/>
      <c r="L271" s="43"/>
      <c r="M271" s="4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83" t="s">
        <v>379</v>
      </c>
      <c r="B272" s="40"/>
      <c r="C272" s="40"/>
      <c r="D272" s="40"/>
      <c r="E272" s="41"/>
      <c r="F272" s="83" t="s">
        <v>1158</v>
      </c>
      <c r="G272" s="40"/>
      <c r="H272" s="41"/>
      <c r="I272" s="43"/>
      <c r="J272" s="43"/>
      <c r="K272" s="43"/>
      <c r="L272" s="43"/>
      <c r="M272" s="4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83" t="s">
        <v>381</v>
      </c>
      <c r="B273" s="40"/>
      <c r="C273" s="40"/>
      <c r="D273" s="40"/>
      <c r="E273" s="41"/>
      <c r="F273" s="83" t="s">
        <v>1159</v>
      </c>
      <c r="G273" s="40"/>
      <c r="H273" s="41"/>
      <c r="I273" s="43"/>
      <c r="J273" s="43"/>
      <c r="K273" s="43"/>
      <c r="L273" s="43"/>
      <c r="M273" s="4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83" t="s">
        <v>383</v>
      </c>
      <c r="B274" s="40"/>
      <c r="C274" s="40"/>
      <c r="D274" s="40"/>
      <c r="E274" s="41"/>
      <c r="F274" s="83" t="s">
        <v>1160</v>
      </c>
      <c r="G274" s="40"/>
      <c r="H274" s="41"/>
      <c r="I274" s="43"/>
      <c r="J274" s="43"/>
      <c r="K274" s="43"/>
      <c r="L274" s="43"/>
      <c r="M274" s="4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83" t="s">
        <v>385</v>
      </c>
      <c r="B275" s="40"/>
      <c r="C275" s="40"/>
      <c r="D275" s="40"/>
      <c r="E275" s="41"/>
      <c r="F275" s="83"/>
      <c r="G275" s="40"/>
      <c r="H275" s="41"/>
      <c r="I275" s="43"/>
      <c r="J275" s="43"/>
      <c r="K275" s="43"/>
      <c r="L275" s="43"/>
      <c r="M275" s="4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83" t="s">
        <v>386</v>
      </c>
      <c r="B276" s="67"/>
      <c r="C276" s="67"/>
      <c r="D276" s="67"/>
      <c r="E276" s="68"/>
      <c r="F276" s="92"/>
      <c r="G276" s="40"/>
      <c r="H276" s="41"/>
      <c r="I276" s="43"/>
      <c r="J276" s="43"/>
      <c r="K276" s="43"/>
      <c r="L276" s="43"/>
      <c r="M276" s="4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83" t="s">
        <v>387</v>
      </c>
      <c r="B277" s="67"/>
      <c r="C277" s="67"/>
      <c r="D277" s="67"/>
      <c r="E277" s="68"/>
      <c r="F277" s="92"/>
      <c r="G277" s="40"/>
      <c r="H277" s="41"/>
      <c r="I277" s="43"/>
      <c r="J277" s="43"/>
      <c r="K277" s="43"/>
      <c r="L277" s="43"/>
      <c r="M277" s="4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83" t="s">
        <v>388</v>
      </c>
      <c r="B278" s="67"/>
      <c r="C278" s="67"/>
      <c r="D278" s="67"/>
      <c r="E278" s="68"/>
      <c r="F278" s="92"/>
      <c r="G278" s="40"/>
      <c r="H278" s="41"/>
      <c r="I278" s="43"/>
      <c r="J278" s="43"/>
      <c r="K278" s="43"/>
      <c r="L278" s="43"/>
      <c r="M278" s="4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83" t="s">
        <v>389</v>
      </c>
      <c r="B279" s="67"/>
      <c r="C279" s="67"/>
      <c r="D279" s="67"/>
      <c r="E279" s="68"/>
      <c r="F279" s="92"/>
      <c r="G279" s="40"/>
      <c r="H279" s="41"/>
      <c r="I279" s="43"/>
      <c r="J279" s="43"/>
      <c r="K279" s="43"/>
      <c r="L279" s="43"/>
      <c r="M279" s="4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9" t="s">
        <v>1161</v>
      </c>
      <c r="B280" s="67"/>
      <c r="C280" s="67"/>
      <c r="D280" s="67"/>
      <c r="E280" s="68"/>
      <c r="F280" s="92"/>
      <c r="G280" s="40"/>
      <c r="H280" s="41"/>
      <c r="I280" s="43"/>
      <c r="J280" s="43"/>
      <c r="K280" s="43"/>
      <c r="L280" s="43"/>
      <c r="M280" s="4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83" t="s">
        <v>391</v>
      </c>
      <c r="B281" s="67"/>
      <c r="C281" s="67"/>
      <c r="D281" s="67"/>
      <c r="E281" s="68"/>
      <c r="F281" s="92"/>
      <c r="G281" s="40"/>
      <c r="H281" s="41"/>
      <c r="I281" s="43"/>
      <c r="J281" s="43"/>
      <c r="K281" s="43"/>
      <c r="L281" s="43"/>
      <c r="M281" s="4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9" t="s">
        <v>1162</v>
      </c>
      <c r="B282" s="67"/>
      <c r="C282" s="67"/>
      <c r="D282" s="67"/>
      <c r="E282" s="68"/>
      <c r="F282" s="92"/>
      <c r="G282" s="40"/>
      <c r="H282" s="41"/>
      <c r="I282" s="43"/>
      <c r="J282" s="43"/>
      <c r="K282" s="43"/>
      <c r="L282" s="43"/>
      <c r="M282" s="4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83" t="s">
        <v>393</v>
      </c>
      <c r="B283" s="67"/>
      <c r="C283" s="67"/>
      <c r="D283" s="67"/>
      <c r="E283" s="68"/>
      <c r="F283" s="92"/>
      <c r="G283" s="40"/>
      <c r="H283" s="41"/>
      <c r="I283" s="43"/>
      <c r="J283" s="43"/>
      <c r="K283" s="43"/>
      <c r="L283" s="43"/>
      <c r="M283" s="4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9" t="s">
        <v>1163</v>
      </c>
      <c r="B284" s="67"/>
      <c r="C284" s="67"/>
      <c r="D284" s="67"/>
      <c r="E284" s="68"/>
      <c r="F284" s="92"/>
      <c r="G284" s="40"/>
      <c r="H284" s="41"/>
      <c r="I284" s="43"/>
      <c r="J284" s="43"/>
      <c r="K284" s="43"/>
      <c r="L284" s="43"/>
      <c r="M284" s="4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83" t="s">
        <v>395</v>
      </c>
      <c r="B285" s="67"/>
      <c r="C285" s="67"/>
      <c r="D285" s="67"/>
      <c r="E285" s="68"/>
      <c r="F285" s="92"/>
      <c r="G285" s="40"/>
      <c r="H285" s="41"/>
      <c r="I285" s="43"/>
      <c r="J285" s="43"/>
      <c r="K285" s="43"/>
      <c r="L285" s="43"/>
      <c r="M285" s="4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9" t="s">
        <v>1164</v>
      </c>
      <c r="B286" s="67"/>
      <c r="C286" s="67"/>
      <c r="D286" s="67"/>
      <c r="E286" s="68"/>
      <c r="F286" s="92"/>
      <c r="G286" s="40"/>
      <c r="H286" s="41"/>
      <c r="I286" s="43"/>
      <c r="J286" s="43"/>
      <c r="K286" s="43"/>
      <c r="L286" s="43"/>
      <c r="M286" s="4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83" t="s">
        <v>397</v>
      </c>
      <c r="B287" s="67"/>
      <c r="C287" s="67"/>
      <c r="D287" s="67"/>
      <c r="E287" s="68"/>
      <c r="F287" s="92"/>
      <c r="G287" s="40"/>
      <c r="H287" s="41"/>
      <c r="I287" s="43"/>
      <c r="J287" s="43"/>
      <c r="K287" s="43"/>
      <c r="L287" s="43"/>
      <c r="M287" s="4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83" t="s">
        <v>398</v>
      </c>
      <c r="B288" s="67"/>
      <c r="C288" s="67"/>
      <c r="D288" s="67"/>
      <c r="E288" s="68"/>
      <c r="F288" s="92"/>
      <c r="G288" s="40"/>
      <c r="H288" s="41"/>
      <c r="I288" s="43"/>
      <c r="J288" s="43"/>
      <c r="K288" s="43"/>
      <c r="L288" s="43"/>
      <c r="M288" s="4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9" t="s">
        <v>1165</v>
      </c>
      <c r="B289" s="67"/>
      <c r="C289" s="67"/>
      <c r="D289" s="67"/>
      <c r="E289" s="68"/>
      <c r="F289" s="92"/>
      <c r="G289" s="40"/>
      <c r="H289" s="41"/>
      <c r="I289" s="43"/>
      <c r="J289" s="43"/>
      <c r="K289" s="43"/>
      <c r="L289" s="43"/>
      <c r="M289" s="4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98" t="s">
        <v>400</v>
      </c>
      <c r="B290" s="71"/>
      <c r="C290" s="71"/>
      <c r="D290" s="71"/>
      <c r="E290" s="130"/>
      <c r="F290" s="104"/>
      <c r="G290" s="34"/>
      <c r="H290" s="35"/>
      <c r="I290" s="37"/>
      <c r="J290" s="37"/>
      <c r="K290" s="37"/>
      <c r="L290" s="37"/>
      <c r="M290" s="3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40"/>
      <c r="B291" s="67"/>
      <c r="C291" s="67"/>
      <c r="D291" s="67"/>
      <c r="E291" s="67"/>
      <c r="F291" s="67"/>
      <c r="G291" s="40"/>
      <c r="H291" s="40"/>
      <c r="I291" s="42"/>
      <c r="J291" s="42"/>
      <c r="K291" s="42"/>
      <c r="L291" s="42"/>
      <c r="M291" s="4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2" t="s">
        <v>1166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49" t="s">
        <v>402</v>
      </c>
      <c r="B293" s="12"/>
      <c r="C293" s="50"/>
      <c r="D293" s="49" t="s">
        <v>73</v>
      </c>
      <c r="E293" s="12"/>
      <c r="F293" s="12"/>
      <c r="G293" s="12"/>
      <c r="H293" s="50"/>
      <c r="I293" s="51" t="s">
        <v>74</v>
      </c>
      <c r="J293" s="75" t="s">
        <v>75</v>
      </c>
      <c r="K293" s="51" t="s">
        <v>29</v>
      </c>
      <c r="L293" s="51" t="s">
        <v>28</v>
      </c>
      <c r="M293" s="51" t="s">
        <v>30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53" t="s">
        <v>403</v>
      </c>
      <c r="C294" s="54"/>
      <c r="D294" s="53" t="s">
        <v>160</v>
      </c>
      <c r="H294" s="54"/>
      <c r="I294" s="55" t="s">
        <v>77</v>
      </c>
      <c r="J294" s="108"/>
      <c r="K294" s="55"/>
      <c r="L294" s="55" t="s">
        <v>33</v>
      </c>
      <c r="M294" s="55" t="s">
        <v>34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5" t="s">
        <v>404</v>
      </c>
      <c r="B295" s="26"/>
      <c r="C295" s="27"/>
      <c r="D295" s="93"/>
      <c r="E295" s="26"/>
      <c r="F295" s="26"/>
      <c r="G295" s="26"/>
      <c r="H295" s="27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45" t="s">
        <v>405</v>
      </c>
      <c r="B296" s="34"/>
      <c r="C296" s="35"/>
      <c r="D296" s="98"/>
      <c r="E296" s="34"/>
      <c r="F296" s="34"/>
      <c r="G296" s="34"/>
      <c r="H296" s="35"/>
      <c r="I296" s="37"/>
      <c r="J296" s="37"/>
      <c r="K296" s="37"/>
      <c r="L296" s="37"/>
      <c r="M296" s="3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9" t="s">
        <v>351</v>
      </c>
      <c r="B297" s="40"/>
      <c r="C297" s="41"/>
      <c r="D297" s="83" t="s">
        <v>406</v>
      </c>
      <c r="E297" s="40"/>
      <c r="F297" s="40"/>
      <c r="G297" s="40"/>
      <c r="H297" s="41"/>
      <c r="I297" s="43"/>
      <c r="J297" s="86"/>
      <c r="K297" s="43">
        <v>7.0</v>
      </c>
      <c r="L297" s="206">
        <f>(J297*K297)/100</f>
        <v>0</v>
      </c>
      <c r="M297" s="4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9" t="s">
        <v>407</v>
      </c>
      <c r="B298" s="40"/>
      <c r="C298" s="41"/>
      <c r="D298" s="83" t="s">
        <v>408</v>
      </c>
      <c r="E298" s="40"/>
      <c r="F298" s="40"/>
      <c r="G298" s="40"/>
      <c r="H298" s="41"/>
      <c r="I298" s="43"/>
      <c r="J298" s="43"/>
      <c r="K298" s="43"/>
      <c r="L298" s="43"/>
      <c r="M298" s="4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83" t="s">
        <v>409</v>
      </c>
      <c r="B299" s="40"/>
      <c r="C299" s="41"/>
      <c r="D299" s="83" t="s">
        <v>410</v>
      </c>
      <c r="E299" s="40"/>
      <c r="F299" s="40"/>
      <c r="G299" s="40"/>
      <c r="H299" s="41"/>
      <c r="I299" s="43"/>
      <c r="J299" s="43"/>
      <c r="K299" s="43"/>
      <c r="L299" s="43"/>
      <c r="M299" s="4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83" t="s">
        <v>1167</v>
      </c>
      <c r="B300" s="40"/>
      <c r="C300" s="41"/>
      <c r="D300" s="83" t="s">
        <v>354</v>
      </c>
      <c r="E300" s="40"/>
      <c r="F300" s="40"/>
      <c r="G300" s="40"/>
      <c r="H300" s="41"/>
      <c r="I300" s="43"/>
      <c r="J300" s="43"/>
      <c r="K300" s="43"/>
      <c r="L300" s="43"/>
      <c r="M300" s="4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83" t="s">
        <v>171</v>
      </c>
      <c r="B301" s="40"/>
      <c r="C301" s="41"/>
      <c r="D301" s="83" t="s">
        <v>364</v>
      </c>
      <c r="E301" s="40"/>
      <c r="F301" s="40"/>
      <c r="G301" s="40"/>
      <c r="H301" s="41"/>
      <c r="I301" s="43"/>
      <c r="J301" s="43"/>
      <c r="K301" s="43"/>
      <c r="L301" s="43"/>
      <c r="M301" s="4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83" t="s">
        <v>1168</v>
      </c>
      <c r="B302" s="40"/>
      <c r="C302" s="41"/>
      <c r="D302" s="83" t="s">
        <v>1169</v>
      </c>
      <c r="E302" s="40"/>
      <c r="F302" s="40"/>
      <c r="G302" s="40"/>
      <c r="H302" s="41"/>
      <c r="I302" s="43"/>
      <c r="J302" s="43"/>
      <c r="K302" s="43"/>
      <c r="L302" s="43"/>
      <c r="M302" s="4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83" t="s">
        <v>174</v>
      </c>
      <c r="B303" s="40"/>
      <c r="C303" s="41"/>
      <c r="D303" s="83" t="s">
        <v>1170</v>
      </c>
      <c r="E303" s="40"/>
      <c r="F303" s="40"/>
      <c r="G303" s="40"/>
      <c r="H303" s="41"/>
      <c r="I303" s="43"/>
      <c r="J303" s="43"/>
      <c r="K303" s="43"/>
      <c r="L303" s="43"/>
      <c r="M303" s="4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83" t="s">
        <v>415</v>
      </c>
      <c r="B304" s="40"/>
      <c r="C304" s="41"/>
      <c r="D304" s="83" t="s">
        <v>1171</v>
      </c>
      <c r="E304" s="40"/>
      <c r="F304" s="40"/>
      <c r="G304" s="40"/>
      <c r="H304" s="41"/>
      <c r="I304" s="43"/>
      <c r="J304" s="43"/>
      <c r="K304" s="43"/>
      <c r="L304" s="43"/>
      <c r="M304" s="4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83" t="s">
        <v>417</v>
      </c>
      <c r="B305" s="40"/>
      <c r="C305" s="41"/>
      <c r="D305" s="83" t="s">
        <v>1172</v>
      </c>
      <c r="E305" s="40"/>
      <c r="F305" s="40"/>
      <c r="G305" s="40"/>
      <c r="H305" s="41"/>
      <c r="I305" s="43"/>
      <c r="J305" s="43"/>
      <c r="K305" s="43"/>
      <c r="L305" s="43"/>
      <c r="M305" s="4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92"/>
      <c r="B306" s="40"/>
      <c r="C306" s="41"/>
      <c r="D306" s="83" t="s">
        <v>1173</v>
      </c>
      <c r="E306" s="40"/>
      <c r="F306" s="40"/>
      <c r="G306" s="40"/>
      <c r="H306" s="41"/>
      <c r="I306" s="43"/>
      <c r="J306" s="43"/>
      <c r="K306" s="43"/>
      <c r="L306" s="43"/>
      <c r="M306" s="4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92"/>
      <c r="B307" s="40"/>
      <c r="C307" s="41"/>
      <c r="D307" s="83" t="s">
        <v>1174</v>
      </c>
      <c r="E307" s="40"/>
      <c r="F307" s="40"/>
      <c r="G307" s="40"/>
      <c r="H307" s="41"/>
      <c r="I307" s="43"/>
      <c r="J307" s="43"/>
      <c r="K307" s="43"/>
      <c r="L307" s="43"/>
      <c r="M307" s="4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13" t="s">
        <v>421</v>
      </c>
      <c r="B308" s="14"/>
      <c r="C308" s="14"/>
      <c r="D308" s="14"/>
      <c r="E308" s="14"/>
      <c r="F308" s="14"/>
      <c r="G308" s="14"/>
      <c r="H308" s="14"/>
      <c r="I308" s="15"/>
      <c r="J308" s="47"/>
      <c r="K308" s="121">
        <v>20.0</v>
      </c>
      <c r="L308" s="60">
        <f>L270+L297</f>
        <v>0</v>
      </c>
      <c r="M308" s="5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13" t="s">
        <v>422</v>
      </c>
      <c r="B309" s="14"/>
      <c r="C309" s="14"/>
      <c r="D309" s="14"/>
      <c r="E309" s="14"/>
      <c r="F309" s="14"/>
      <c r="G309" s="14"/>
      <c r="H309" s="14"/>
      <c r="I309" s="15"/>
      <c r="J309" s="47"/>
      <c r="K309" s="121">
        <v>100.0</v>
      </c>
      <c r="L309" s="60">
        <f>L308+L262+L235+L181+L128</f>
        <v>0</v>
      </c>
      <c r="M309" s="5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141" t="s">
        <v>423</v>
      </c>
      <c r="I310" s="54"/>
      <c r="J310" s="142"/>
      <c r="K310" s="55"/>
      <c r="L310" s="128">
        <f>L309/5</f>
        <v>0</v>
      </c>
      <c r="M310" s="4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0" t="s">
        <v>424</v>
      </c>
      <c r="B311" s="73"/>
      <c r="C311" s="73"/>
      <c r="D311" s="73"/>
      <c r="E311" s="73"/>
      <c r="F311" s="73"/>
      <c r="G311" s="73"/>
      <c r="H311" s="73"/>
      <c r="I311" s="74"/>
      <c r="J311" s="21"/>
      <c r="K311" s="140"/>
      <c r="L311" s="37"/>
      <c r="M311" s="3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143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143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143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143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143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143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143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48" t="s">
        <v>425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143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11" t="s">
        <v>426</v>
      </c>
      <c r="B321" s="12"/>
      <c r="C321" s="50"/>
      <c r="D321" s="11" t="s">
        <v>427</v>
      </c>
      <c r="E321" s="12"/>
      <c r="F321" s="12"/>
      <c r="G321" s="12"/>
      <c r="H321" s="12"/>
      <c r="I321" s="50"/>
      <c r="J321" s="51" t="s">
        <v>428</v>
      </c>
      <c r="K321" s="49" t="s">
        <v>428</v>
      </c>
      <c r="L321" s="144" t="s">
        <v>429</v>
      </c>
      <c r="M321" s="5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145"/>
      <c r="B322" s="1"/>
      <c r="C322" s="46"/>
      <c r="D322" s="145"/>
      <c r="E322" s="1"/>
      <c r="F322" s="113"/>
      <c r="G322" s="113"/>
      <c r="H322" s="113"/>
      <c r="I322" s="146"/>
      <c r="J322" s="55" t="s">
        <v>430</v>
      </c>
      <c r="K322" s="53" t="s">
        <v>431</v>
      </c>
      <c r="L322" s="16"/>
      <c r="M322" s="5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147" t="s">
        <v>432</v>
      </c>
      <c r="B323" s="117"/>
      <c r="C323" s="118"/>
      <c r="D323" s="147"/>
      <c r="E323" s="117"/>
      <c r="F323" s="117"/>
      <c r="G323" s="117"/>
      <c r="H323" s="117"/>
      <c r="I323" s="148"/>
      <c r="J323" s="47"/>
      <c r="K323" s="13"/>
      <c r="L323" s="16"/>
      <c r="M323" s="5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9" t="s">
        <v>433</v>
      </c>
      <c r="B324" s="40"/>
      <c r="C324" s="41"/>
      <c r="D324" s="83" t="s">
        <v>434</v>
      </c>
      <c r="E324" s="40"/>
      <c r="F324" s="40"/>
      <c r="G324" s="40"/>
      <c r="H324" s="40"/>
      <c r="I324" s="146"/>
      <c r="J324" s="86"/>
      <c r="K324" s="149"/>
      <c r="L324" s="150"/>
      <c r="M324" s="15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9"/>
      <c r="B325" s="40"/>
      <c r="C325" s="41"/>
      <c r="D325" s="83" t="s">
        <v>435</v>
      </c>
      <c r="E325" s="40"/>
      <c r="F325" s="40"/>
      <c r="G325" s="40"/>
      <c r="H325" s="40"/>
      <c r="I325" s="146"/>
      <c r="J325" s="43"/>
      <c r="K325" s="52"/>
      <c r="L325" s="52"/>
      <c r="M325" s="146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9"/>
      <c r="B326" s="40"/>
      <c r="C326" s="41"/>
      <c r="D326" s="83" t="s">
        <v>436</v>
      </c>
      <c r="E326" s="40"/>
      <c r="F326" s="40"/>
      <c r="G326" s="40"/>
      <c r="H326" s="40"/>
      <c r="I326" s="146"/>
      <c r="J326" s="43"/>
      <c r="K326" s="52"/>
      <c r="L326" s="52"/>
      <c r="M326" s="146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9"/>
      <c r="B327" s="40"/>
      <c r="C327" s="41"/>
      <c r="D327" s="83" t="s">
        <v>437</v>
      </c>
      <c r="E327" s="40"/>
      <c r="F327" s="40"/>
      <c r="G327" s="40"/>
      <c r="H327" s="40"/>
      <c r="I327" s="146"/>
      <c r="J327" s="43"/>
      <c r="K327" s="52"/>
      <c r="L327" s="52"/>
      <c r="M327" s="146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9"/>
      <c r="B328" s="40"/>
      <c r="C328" s="41"/>
      <c r="D328" s="83" t="s">
        <v>438</v>
      </c>
      <c r="E328" s="40"/>
      <c r="F328" s="40"/>
      <c r="G328" s="40"/>
      <c r="H328" s="40"/>
      <c r="I328" s="146"/>
      <c r="J328" s="43"/>
      <c r="K328" s="52"/>
      <c r="L328" s="52"/>
      <c r="M328" s="146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9"/>
      <c r="B329" s="40"/>
      <c r="C329" s="41"/>
      <c r="D329" s="83" t="s">
        <v>439</v>
      </c>
      <c r="E329" s="40"/>
      <c r="F329" s="40"/>
      <c r="G329" s="40"/>
      <c r="H329" s="40"/>
      <c r="I329" s="146"/>
      <c r="J329" s="43"/>
      <c r="K329" s="52"/>
      <c r="L329" s="52"/>
      <c r="M329" s="146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9"/>
      <c r="B330" s="40"/>
      <c r="C330" s="41"/>
      <c r="D330" s="83" t="s">
        <v>440</v>
      </c>
      <c r="E330" s="40"/>
      <c r="F330" s="40"/>
      <c r="G330" s="40"/>
      <c r="H330" s="40"/>
      <c r="I330" s="146"/>
      <c r="J330" s="43"/>
      <c r="K330" s="52"/>
      <c r="L330" s="52"/>
      <c r="M330" s="146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9"/>
      <c r="B331" s="40"/>
      <c r="C331" s="41"/>
      <c r="D331" s="83" t="s">
        <v>441</v>
      </c>
      <c r="E331" s="40"/>
      <c r="F331" s="40"/>
      <c r="G331" s="40"/>
      <c r="H331" s="40"/>
      <c r="I331" s="146"/>
      <c r="J331" s="43"/>
      <c r="K331" s="52"/>
      <c r="L331" s="52"/>
      <c r="M331" s="146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9"/>
      <c r="B332" s="40"/>
      <c r="C332" s="41"/>
      <c r="D332" s="83" t="s">
        <v>1175</v>
      </c>
      <c r="E332" s="40"/>
      <c r="F332" s="40"/>
      <c r="G332" s="40"/>
      <c r="H332" s="40"/>
      <c r="I332" s="146"/>
      <c r="J332" s="43"/>
      <c r="K332" s="52"/>
      <c r="L332" s="76"/>
      <c r="M332" s="15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5" t="s">
        <v>443</v>
      </c>
      <c r="B333" s="26"/>
      <c r="C333" s="27"/>
      <c r="D333" s="93" t="s">
        <v>434</v>
      </c>
      <c r="E333" s="26"/>
      <c r="F333" s="26"/>
      <c r="G333" s="26"/>
      <c r="H333" s="26"/>
      <c r="I333" s="151"/>
      <c r="J333" s="97"/>
      <c r="K333" s="153"/>
      <c r="L333" s="52"/>
      <c r="M333" s="146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9"/>
      <c r="B334" s="40"/>
      <c r="C334" s="41"/>
      <c r="D334" s="83" t="s">
        <v>444</v>
      </c>
      <c r="E334" s="40"/>
      <c r="F334" s="40"/>
      <c r="G334" s="40"/>
      <c r="H334" s="40"/>
      <c r="I334" s="146"/>
      <c r="J334" s="43"/>
      <c r="K334" s="52"/>
      <c r="L334" s="52"/>
      <c r="M334" s="146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9"/>
      <c r="B335" s="40"/>
      <c r="C335" s="41"/>
      <c r="D335" s="83" t="s">
        <v>445</v>
      </c>
      <c r="E335" s="40"/>
      <c r="F335" s="40"/>
      <c r="G335" s="40"/>
      <c r="H335" s="40"/>
      <c r="I335" s="146"/>
      <c r="J335" s="43"/>
      <c r="K335" s="52"/>
      <c r="L335" s="52"/>
      <c r="M335" s="146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9"/>
      <c r="B336" s="40"/>
      <c r="C336" s="41"/>
      <c r="D336" s="83" t="s">
        <v>446</v>
      </c>
      <c r="E336" s="40"/>
      <c r="F336" s="40"/>
      <c r="G336" s="40"/>
      <c r="H336" s="40"/>
      <c r="I336" s="146"/>
      <c r="J336" s="43"/>
      <c r="K336" s="52"/>
      <c r="L336" s="52"/>
      <c r="M336" s="146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9"/>
      <c r="B337" s="40"/>
      <c r="C337" s="41"/>
      <c r="D337" s="83" t="s">
        <v>447</v>
      </c>
      <c r="E337" s="40"/>
      <c r="F337" s="40"/>
      <c r="G337" s="40"/>
      <c r="H337" s="40"/>
      <c r="I337" s="146"/>
      <c r="J337" s="43"/>
      <c r="K337" s="52"/>
      <c r="L337" s="52"/>
      <c r="M337" s="146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9"/>
      <c r="B338" s="40"/>
      <c r="C338" s="41"/>
      <c r="D338" s="83" t="s">
        <v>448</v>
      </c>
      <c r="E338" s="40"/>
      <c r="F338" s="40"/>
      <c r="G338" s="40"/>
      <c r="H338" s="40"/>
      <c r="I338" s="146"/>
      <c r="J338" s="43"/>
      <c r="K338" s="52"/>
      <c r="L338" s="52"/>
      <c r="M338" s="146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9"/>
      <c r="B339" s="40"/>
      <c r="C339" s="41"/>
      <c r="D339" s="83" t="s">
        <v>449</v>
      </c>
      <c r="E339" s="40"/>
      <c r="F339" s="40"/>
      <c r="G339" s="40"/>
      <c r="H339" s="40"/>
      <c r="I339" s="146"/>
      <c r="J339" s="43"/>
      <c r="K339" s="52"/>
      <c r="L339" s="52"/>
      <c r="M339" s="146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9"/>
      <c r="B340" s="40"/>
      <c r="C340" s="41"/>
      <c r="D340" s="83" t="s">
        <v>450</v>
      </c>
      <c r="E340" s="40"/>
      <c r="F340" s="40"/>
      <c r="G340" s="40"/>
      <c r="H340" s="40"/>
      <c r="I340" s="146"/>
      <c r="J340" s="43"/>
      <c r="K340" s="52"/>
      <c r="L340" s="52"/>
      <c r="M340" s="146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45"/>
      <c r="B341" s="34"/>
      <c r="C341" s="35"/>
      <c r="D341" s="98" t="s">
        <v>451</v>
      </c>
      <c r="E341" s="34"/>
      <c r="F341" s="34"/>
      <c r="G341" s="34"/>
      <c r="H341" s="34"/>
      <c r="I341" s="152"/>
      <c r="J341" s="37"/>
      <c r="K341" s="76"/>
      <c r="L341" s="76"/>
      <c r="M341" s="15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154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143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1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1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1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48" t="s">
        <v>452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11" t="s">
        <v>426</v>
      </c>
      <c r="B348" s="12"/>
      <c r="C348" s="50"/>
      <c r="D348" s="11" t="s">
        <v>427</v>
      </c>
      <c r="E348" s="12"/>
      <c r="F348" s="12"/>
      <c r="G348" s="12"/>
      <c r="H348" s="12"/>
      <c r="I348" s="50"/>
      <c r="J348" s="51" t="s">
        <v>428</v>
      </c>
      <c r="K348" s="51" t="s">
        <v>428</v>
      </c>
      <c r="L348" s="144" t="s">
        <v>429</v>
      </c>
      <c r="M348" s="5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145"/>
      <c r="B349" s="1"/>
      <c r="C349" s="46"/>
      <c r="D349" s="145"/>
      <c r="E349" s="1"/>
      <c r="F349" s="1"/>
      <c r="G349" s="1"/>
      <c r="H349" s="113"/>
      <c r="I349" s="146"/>
      <c r="J349" s="55" t="s">
        <v>430</v>
      </c>
      <c r="K349" s="55" t="s">
        <v>431</v>
      </c>
      <c r="L349" s="16"/>
      <c r="M349" s="5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13" t="s">
        <v>453</v>
      </c>
      <c r="B350" s="14"/>
      <c r="C350" s="14"/>
      <c r="D350" s="14"/>
      <c r="E350" s="14"/>
      <c r="F350" s="14"/>
      <c r="G350" s="14"/>
      <c r="H350" s="14"/>
      <c r="I350" s="14"/>
      <c r="J350" s="14"/>
      <c r="K350" s="15"/>
      <c r="L350" s="16"/>
      <c r="M350" s="5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9" t="s">
        <v>454</v>
      </c>
      <c r="B351" s="40"/>
      <c r="C351" s="41"/>
      <c r="D351" s="83" t="s">
        <v>434</v>
      </c>
      <c r="E351" s="40"/>
      <c r="F351" s="40"/>
      <c r="G351" s="40"/>
      <c r="H351" s="40"/>
      <c r="I351" s="146"/>
      <c r="J351" s="86">
        <v>2.0</v>
      </c>
      <c r="K351" s="149">
        <v>4.0</v>
      </c>
      <c r="L351" s="150"/>
      <c r="M351" s="15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9"/>
      <c r="B352" s="40"/>
      <c r="C352" s="41"/>
      <c r="D352" s="83" t="s">
        <v>455</v>
      </c>
      <c r="E352" s="40"/>
      <c r="F352" s="40"/>
      <c r="G352" s="40"/>
      <c r="H352" s="40"/>
      <c r="I352" s="146"/>
      <c r="J352" s="43"/>
      <c r="K352" s="52"/>
      <c r="L352" s="52"/>
      <c r="M352" s="146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9"/>
      <c r="B353" s="40"/>
      <c r="C353" s="41"/>
      <c r="D353" s="83" t="s">
        <v>456</v>
      </c>
      <c r="E353" s="40"/>
      <c r="F353" s="40"/>
      <c r="G353" s="40"/>
      <c r="H353" s="40"/>
      <c r="I353" s="146"/>
      <c r="J353" s="43"/>
      <c r="K353" s="52"/>
      <c r="L353" s="52"/>
      <c r="M353" s="146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9"/>
      <c r="B354" s="40"/>
      <c r="C354" s="41"/>
      <c r="D354" s="83" t="s">
        <v>457</v>
      </c>
      <c r="E354" s="40"/>
      <c r="F354" s="40"/>
      <c r="G354" s="40"/>
      <c r="H354" s="40"/>
      <c r="I354" s="146"/>
      <c r="J354" s="43"/>
      <c r="K354" s="52"/>
      <c r="L354" s="52"/>
      <c r="M354" s="146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9"/>
      <c r="B355" s="40"/>
      <c r="C355" s="41"/>
      <c r="D355" s="83" t="s">
        <v>458</v>
      </c>
      <c r="E355" s="40"/>
      <c r="F355" s="40"/>
      <c r="G355" s="40"/>
      <c r="H355" s="40"/>
      <c r="I355" s="146"/>
      <c r="J355" s="43"/>
      <c r="K355" s="52"/>
      <c r="L355" s="52"/>
      <c r="M355" s="146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9"/>
      <c r="B356" s="40"/>
      <c r="C356" s="41"/>
      <c r="D356" s="83" t="s">
        <v>459</v>
      </c>
      <c r="E356" s="40"/>
      <c r="F356" s="40"/>
      <c r="G356" s="40"/>
      <c r="H356" s="40"/>
      <c r="I356" s="146"/>
      <c r="J356" s="43"/>
      <c r="K356" s="52"/>
      <c r="L356" s="52"/>
      <c r="M356" s="146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9"/>
      <c r="B357" s="40"/>
      <c r="C357" s="41"/>
      <c r="D357" s="83" t="s">
        <v>460</v>
      </c>
      <c r="E357" s="40"/>
      <c r="F357" s="40"/>
      <c r="G357" s="40"/>
      <c r="H357" s="40"/>
      <c r="I357" s="146"/>
      <c r="J357" s="43"/>
      <c r="K357" s="52"/>
      <c r="L357" s="52"/>
      <c r="M357" s="14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9"/>
      <c r="B358" s="40"/>
      <c r="C358" s="41"/>
      <c r="D358" s="83" t="s">
        <v>461</v>
      </c>
      <c r="E358" s="40"/>
      <c r="F358" s="40"/>
      <c r="G358" s="40"/>
      <c r="H358" s="40"/>
      <c r="I358" s="146"/>
      <c r="J358" s="43"/>
      <c r="K358" s="52"/>
      <c r="L358" s="52"/>
      <c r="M358" s="14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9"/>
      <c r="B359" s="40"/>
      <c r="C359" s="41"/>
      <c r="D359" s="83" t="s">
        <v>462</v>
      </c>
      <c r="E359" s="40"/>
      <c r="F359" s="40"/>
      <c r="G359" s="40"/>
      <c r="H359" s="40"/>
      <c r="I359" s="146"/>
      <c r="J359" s="43"/>
      <c r="K359" s="52"/>
      <c r="L359" s="52"/>
      <c r="M359" s="14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9"/>
      <c r="B360" s="40"/>
      <c r="C360" s="41"/>
      <c r="D360" s="83" t="s">
        <v>463</v>
      </c>
      <c r="E360" s="40"/>
      <c r="F360" s="40"/>
      <c r="G360" s="40"/>
      <c r="H360" s="40"/>
      <c r="I360" s="146"/>
      <c r="J360" s="43"/>
      <c r="K360" s="52"/>
      <c r="L360" s="52"/>
      <c r="M360" s="146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9"/>
      <c r="B361" s="40"/>
      <c r="C361" s="41"/>
      <c r="D361" s="83" t="s">
        <v>1176</v>
      </c>
      <c r="E361" s="40"/>
      <c r="F361" s="40"/>
      <c r="G361" s="40"/>
      <c r="H361" s="40"/>
      <c r="I361" s="146"/>
      <c r="J361" s="43"/>
      <c r="K361" s="52"/>
      <c r="L361" s="76"/>
      <c r="M361" s="15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5" t="s">
        <v>465</v>
      </c>
      <c r="B362" s="26"/>
      <c r="C362" s="27"/>
      <c r="D362" s="93" t="s">
        <v>434</v>
      </c>
      <c r="E362" s="26"/>
      <c r="F362" s="26"/>
      <c r="G362" s="26"/>
      <c r="H362" s="26"/>
      <c r="I362" s="151"/>
      <c r="J362" s="97">
        <v>2.0</v>
      </c>
      <c r="K362" s="153">
        <v>3.0</v>
      </c>
      <c r="L362" s="52"/>
      <c r="M362" s="146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9" t="s">
        <v>466</v>
      </c>
      <c r="B363" s="40"/>
      <c r="C363" s="41"/>
      <c r="D363" s="83" t="s">
        <v>467</v>
      </c>
      <c r="E363" s="40"/>
      <c r="F363" s="40"/>
      <c r="G363" s="40"/>
      <c r="H363" s="40"/>
      <c r="I363" s="146"/>
      <c r="J363" s="43"/>
      <c r="K363" s="52"/>
      <c r="L363" s="52"/>
      <c r="M363" s="146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9"/>
      <c r="B364" s="40"/>
      <c r="C364" s="41"/>
      <c r="D364" s="83" t="s">
        <v>468</v>
      </c>
      <c r="E364" s="40"/>
      <c r="F364" s="40"/>
      <c r="G364" s="40"/>
      <c r="H364" s="40"/>
      <c r="I364" s="146"/>
      <c r="J364" s="43"/>
      <c r="K364" s="52"/>
      <c r="L364" s="52"/>
      <c r="M364" s="146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9"/>
      <c r="B365" s="40"/>
      <c r="C365" s="41"/>
      <c r="D365" s="83" t="s">
        <v>469</v>
      </c>
      <c r="E365" s="40"/>
      <c r="F365" s="40"/>
      <c r="G365" s="40"/>
      <c r="H365" s="40"/>
      <c r="I365" s="146"/>
      <c r="J365" s="43"/>
      <c r="K365" s="52"/>
      <c r="L365" s="52"/>
      <c r="M365" s="146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9"/>
      <c r="B366" s="40"/>
      <c r="C366" s="41"/>
      <c r="D366" s="83" t="s">
        <v>470</v>
      </c>
      <c r="E366" s="40"/>
      <c r="F366" s="40"/>
      <c r="G366" s="40"/>
      <c r="H366" s="40"/>
      <c r="I366" s="146"/>
      <c r="J366" s="43"/>
      <c r="K366" s="52"/>
      <c r="L366" s="52"/>
      <c r="M366" s="146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45"/>
      <c r="B367" s="34"/>
      <c r="C367" s="35"/>
      <c r="D367" s="98" t="s">
        <v>471</v>
      </c>
      <c r="E367" s="34"/>
      <c r="F367" s="34"/>
      <c r="G367" s="34"/>
      <c r="H367" s="34"/>
      <c r="I367" s="152"/>
      <c r="J367" s="37"/>
      <c r="K367" s="76"/>
      <c r="L367" s="76"/>
      <c r="M367" s="15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154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154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154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154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154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154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154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154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154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48" t="s">
        <v>452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9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11" t="s">
        <v>426</v>
      </c>
      <c r="B379" s="12"/>
      <c r="C379" s="50"/>
      <c r="D379" s="11" t="s">
        <v>427</v>
      </c>
      <c r="E379" s="12"/>
      <c r="F379" s="12"/>
      <c r="G379" s="12"/>
      <c r="H379" s="12"/>
      <c r="I379" s="50"/>
      <c r="J379" s="51" t="s">
        <v>428</v>
      </c>
      <c r="K379" s="51" t="s">
        <v>428</v>
      </c>
      <c r="L379" s="144" t="s">
        <v>429</v>
      </c>
      <c r="M379" s="5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145"/>
      <c r="B380" s="1"/>
      <c r="C380" s="46"/>
      <c r="D380" s="145"/>
      <c r="E380" s="1"/>
      <c r="F380" s="1"/>
      <c r="G380" s="1"/>
      <c r="H380" s="113"/>
      <c r="I380" s="146"/>
      <c r="J380" s="55" t="s">
        <v>430</v>
      </c>
      <c r="K380" s="55" t="s">
        <v>431</v>
      </c>
      <c r="L380" s="16"/>
      <c r="M380" s="5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13" t="s">
        <v>1177</v>
      </c>
      <c r="B381" s="14"/>
      <c r="C381" s="14"/>
      <c r="D381" s="14"/>
      <c r="E381" s="14"/>
      <c r="F381" s="14"/>
      <c r="G381" s="14"/>
      <c r="H381" s="14"/>
      <c r="I381" s="14"/>
      <c r="J381" s="14"/>
      <c r="K381" s="15"/>
      <c r="L381" s="16"/>
      <c r="M381" s="5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9" t="s">
        <v>473</v>
      </c>
      <c r="B382" s="40"/>
      <c r="C382" s="41"/>
      <c r="D382" s="83" t="s">
        <v>434</v>
      </c>
      <c r="E382" s="40"/>
      <c r="F382" s="40"/>
      <c r="G382" s="40"/>
      <c r="H382" s="113"/>
      <c r="I382" s="146"/>
      <c r="J382" s="155">
        <v>2.0</v>
      </c>
      <c r="K382" s="156">
        <v>4.0</v>
      </c>
      <c r="L382" s="49"/>
      <c r="M382" s="15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9"/>
      <c r="B383" s="40"/>
      <c r="C383" s="41"/>
      <c r="D383" s="83" t="s">
        <v>474</v>
      </c>
      <c r="E383" s="40"/>
      <c r="F383" s="40"/>
      <c r="G383" s="40"/>
      <c r="H383" s="113"/>
      <c r="I383" s="146"/>
      <c r="J383" s="55"/>
      <c r="K383" s="53"/>
      <c r="L383" s="53"/>
      <c r="M383" s="146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9"/>
      <c r="B384" s="40"/>
      <c r="C384" s="41"/>
      <c r="D384" s="83" t="s">
        <v>475</v>
      </c>
      <c r="E384" s="40"/>
      <c r="F384" s="40"/>
      <c r="G384" s="40"/>
      <c r="H384" s="113"/>
      <c r="I384" s="146"/>
      <c r="J384" s="55"/>
      <c r="K384" s="53"/>
      <c r="L384" s="53"/>
      <c r="M384" s="146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9"/>
      <c r="B385" s="40"/>
      <c r="C385" s="41"/>
      <c r="D385" s="83" t="s">
        <v>476</v>
      </c>
      <c r="E385" s="40"/>
      <c r="F385" s="40"/>
      <c r="G385" s="40"/>
      <c r="H385" s="113"/>
      <c r="I385" s="146"/>
      <c r="J385" s="55"/>
      <c r="K385" s="53"/>
      <c r="L385" s="53"/>
      <c r="M385" s="146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9"/>
      <c r="B386" s="40"/>
      <c r="C386" s="41"/>
      <c r="D386" s="83" t="s">
        <v>477</v>
      </c>
      <c r="E386" s="40"/>
      <c r="F386" s="40"/>
      <c r="G386" s="40"/>
      <c r="H386" s="113"/>
      <c r="I386" s="146"/>
      <c r="J386" s="55"/>
      <c r="K386" s="53"/>
      <c r="L386" s="53"/>
      <c r="M386" s="146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9"/>
      <c r="B387" s="40"/>
      <c r="C387" s="41"/>
      <c r="D387" s="83" t="s">
        <v>478</v>
      </c>
      <c r="E387" s="40"/>
      <c r="F387" s="40"/>
      <c r="G387" s="40"/>
      <c r="H387" s="113"/>
      <c r="I387" s="146"/>
      <c r="J387" s="55"/>
      <c r="K387" s="53"/>
      <c r="L387" s="53"/>
      <c r="M387" s="146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9"/>
      <c r="B388" s="40"/>
      <c r="C388" s="41"/>
      <c r="D388" s="83" t="s">
        <v>479</v>
      </c>
      <c r="E388" s="40"/>
      <c r="F388" s="40"/>
      <c r="G388" s="40"/>
      <c r="H388" s="113"/>
      <c r="I388" s="146"/>
      <c r="J388" s="55"/>
      <c r="K388" s="53"/>
      <c r="L388" s="139"/>
      <c r="M388" s="15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13" t="s">
        <v>480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39" t="s">
        <v>481</v>
      </c>
      <c r="B390" s="40"/>
      <c r="C390" s="41"/>
      <c r="D390" s="83" t="s">
        <v>434</v>
      </c>
      <c r="E390" s="40"/>
      <c r="F390" s="40"/>
      <c r="G390" s="40"/>
      <c r="H390" s="40"/>
      <c r="I390" s="146"/>
      <c r="J390" s="86">
        <v>2.0</v>
      </c>
      <c r="K390" s="149">
        <v>4.0</v>
      </c>
      <c r="L390" s="150"/>
      <c r="M390" s="15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9"/>
      <c r="B391" s="40"/>
      <c r="C391" s="41"/>
      <c r="D391" s="83" t="s">
        <v>482</v>
      </c>
      <c r="E391" s="40"/>
      <c r="F391" s="40"/>
      <c r="G391" s="40"/>
      <c r="H391" s="40"/>
      <c r="I391" s="146"/>
      <c r="J391" s="43"/>
      <c r="K391" s="52"/>
      <c r="L391" s="52"/>
      <c r="M391" s="146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9"/>
      <c r="B392" s="40"/>
      <c r="C392" s="41"/>
      <c r="D392" s="83" t="s">
        <v>483</v>
      </c>
      <c r="E392" s="40"/>
      <c r="F392" s="40"/>
      <c r="G392" s="40"/>
      <c r="H392" s="40"/>
      <c r="I392" s="146"/>
      <c r="J392" s="43"/>
      <c r="K392" s="52"/>
      <c r="L392" s="52"/>
      <c r="M392" s="146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9"/>
      <c r="B393" s="40"/>
      <c r="C393" s="41"/>
      <c r="D393" s="83" t="s">
        <v>484</v>
      </c>
      <c r="E393" s="40"/>
      <c r="F393" s="40"/>
      <c r="G393" s="40"/>
      <c r="H393" s="40"/>
      <c r="I393" s="146"/>
      <c r="J393" s="43"/>
      <c r="K393" s="52"/>
      <c r="L393" s="52"/>
      <c r="M393" s="146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9"/>
      <c r="B394" s="40"/>
      <c r="C394" s="41"/>
      <c r="D394" s="83" t="s">
        <v>485</v>
      </c>
      <c r="E394" s="40"/>
      <c r="F394" s="40"/>
      <c r="G394" s="40"/>
      <c r="H394" s="40"/>
      <c r="I394" s="146"/>
      <c r="J394" s="43"/>
      <c r="K394" s="52"/>
      <c r="L394" s="52"/>
      <c r="M394" s="146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9"/>
      <c r="B395" s="40"/>
      <c r="C395" s="41"/>
      <c r="D395" s="83" t="s">
        <v>486</v>
      </c>
      <c r="E395" s="40"/>
      <c r="F395" s="40"/>
      <c r="G395" s="40"/>
      <c r="H395" s="40"/>
      <c r="I395" s="146"/>
      <c r="J395" s="43"/>
      <c r="K395" s="52"/>
      <c r="L395" s="52"/>
      <c r="M395" s="146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9"/>
      <c r="B396" s="40"/>
      <c r="C396" s="41"/>
      <c r="D396" s="83" t="s">
        <v>487</v>
      </c>
      <c r="E396" s="40"/>
      <c r="F396" s="40"/>
      <c r="G396" s="40"/>
      <c r="H396" s="40"/>
      <c r="I396" s="146"/>
      <c r="J396" s="43"/>
      <c r="K396" s="52"/>
      <c r="L396" s="52"/>
      <c r="M396" s="146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9"/>
      <c r="B397" s="40"/>
      <c r="C397" s="41"/>
      <c r="D397" s="83" t="s">
        <v>488</v>
      </c>
      <c r="E397" s="40"/>
      <c r="F397" s="40"/>
      <c r="G397" s="40"/>
      <c r="H397" s="40"/>
      <c r="I397" s="146"/>
      <c r="J397" s="43"/>
      <c r="K397" s="52"/>
      <c r="L397" s="52"/>
      <c r="M397" s="146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9"/>
      <c r="B398" s="40"/>
      <c r="C398" s="41"/>
      <c r="D398" s="83" t="s">
        <v>489</v>
      </c>
      <c r="E398" s="40"/>
      <c r="F398" s="40"/>
      <c r="G398" s="40"/>
      <c r="H398" s="40"/>
      <c r="I398" s="146"/>
      <c r="J398" s="43"/>
      <c r="K398" s="52"/>
      <c r="L398" s="52"/>
      <c r="M398" s="146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45"/>
      <c r="B399" s="34"/>
      <c r="C399" s="35"/>
      <c r="D399" s="98" t="s">
        <v>1178</v>
      </c>
      <c r="E399" s="34"/>
      <c r="F399" s="34"/>
      <c r="G399" s="34"/>
      <c r="H399" s="34"/>
      <c r="I399" s="152"/>
      <c r="J399" s="37"/>
      <c r="K399" s="76"/>
      <c r="L399" s="76"/>
      <c r="M399" s="15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154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143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1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1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1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48" t="s">
        <v>452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159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11" t="s">
        <v>426</v>
      </c>
      <c r="B407" s="12"/>
      <c r="C407" s="50"/>
      <c r="D407" s="11" t="s">
        <v>427</v>
      </c>
      <c r="E407" s="12"/>
      <c r="F407" s="12"/>
      <c r="G407" s="12"/>
      <c r="H407" s="12"/>
      <c r="I407" s="50"/>
      <c r="J407" s="51" t="s">
        <v>428</v>
      </c>
      <c r="K407" s="51" t="s">
        <v>428</v>
      </c>
      <c r="L407" s="144" t="s">
        <v>429</v>
      </c>
      <c r="M407" s="5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145"/>
      <c r="B408" s="1"/>
      <c r="C408" s="46"/>
      <c r="D408" s="145"/>
      <c r="E408" s="1"/>
      <c r="F408" s="1"/>
      <c r="G408" s="1"/>
      <c r="H408" s="113"/>
      <c r="I408" s="146"/>
      <c r="J408" s="55" t="s">
        <v>430</v>
      </c>
      <c r="K408" s="55" t="s">
        <v>431</v>
      </c>
      <c r="L408" s="16"/>
      <c r="M408" s="5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147" t="s">
        <v>491</v>
      </c>
      <c r="B409" s="117"/>
      <c r="C409" s="118"/>
      <c r="D409" s="147"/>
      <c r="E409" s="117"/>
      <c r="F409" s="117"/>
      <c r="G409" s="117"/>
      <c r="H409" s="117"/>
      <c r="I409" s="148"/>
      <c r="J409" s="47"/>
      <c r="K409" s="47"/>
      <c r="L409" s="16"/>
      <c r="M409" s="5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9" t="s">
        <v>492</v>
      </c>
      <c r="B410" s="40"/>
      <c r="C410" s="41"/>
      <c r="D410" s="83" t="s">
        <v>434</v>
      </c>
      <c r="E410" s="40"/>
      <c r="F410" s="40"/>
      <c r="G410" s="40"/>
      <c r="H410" s="113"/>
      <c r="I410" s="146"/>
      <c r="J410" s="155">
        <v>2.0</v>
      </c>
      <c r="K410" s="156">
        <v>4.0</v>
      </c>
      <c r="L410" s="49"/>
      <c r="M410" s="15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9"/>
      <c r="B411" s="40"/>
      <c r="C411" s="41"/>
      <c r="D411" s="83" t="s">
        <v>493</v>
      </c>
      <c r="E411" s="40"/>
      <c r="F411" s="40"/>
      <c r="G411" s="40"/>
      <c r="H411" s="113"/>
      <c r="I411" s="146"/>
      <c r="J411" s="55"/>
      <c r="K411" s="53"/>
      <c r="L411" s="53"/>
      <c r="M411" s="146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9"/>
      <c r="B412" s="40"/>
      <c r="C412" s="41"/>
      <c r="D412" s="83" t="s">
        <v>494</v>
      </c>
      <c r="E412" s="40"/>
      <c r="F412" s="40"/>
      <c r="G412" s="40"/>
      <c r="H412" s="113"/>
      <c r="I412" s="146"/>
      <c r="J412" s="55"/>
      <c r="K412" s="53"/>
      <c r="L412" s="53"/>
      <c r="M412" s="146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9"/>
      <c r="B413" s="40"/>
      <c r="C413" s="41"/>
      <c r="D413" s="83" t="s">
        <v>495</v>
      </c>
      <c r="E413" s="40"/>
      <c r="F413" s="40"/>
      <c r="G413" s="40"/>
      <c r="H413" s="113"/>
      <c r="I413" s="146"/>
      <c r="J413" s="55"/>
      <c r="K413" s="53"/>
      <c r="L413" s="53"/>
      <c r="M413" s="146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9"/>
      <c r="B414" s="40"/>
      <c r="C414" s="41"/>
      <c r="D414" s="83" t="s">
        <v>496</v>
      </c>
      <c r="E414" s="40"/>
      <c r="F414" s="40"/>
      <c r="G414" s="40"/>
      <c r="H414" s="113"/>
      <c r="I414" s="146"/>
      <c r="J414" s="55"/>
      <c r="K414" s="53"/>
      <c r="L414" s="53"/>
      <c r="M414" s="146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9"/>
      <c r="B415" s="40"/>
      <c r="C415" s="41"/>
      <c r="D415" s="83" t="s">
        <v>497</v>
      </c>
      <c r="E415" s="40"/>
      <c r="F415" s="40"/>
      <c r="G415" s="40"/>
      <c r="H415" s="113"/>
      <c r="I415" s="146"/>
      <c r="J415" s="55"/>
      <c r="K415" s="53"/>
      <c r="L415" s="53"/>
      <c r="M415" s="146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9"/>
      <c r="B416" s="40"/>
      <c r="C416" s="41"/>
      <c r="D416" s="83" t="s">
        <v>498</v>
      </c>
      <c r="E416" s="40"/>
      <c r="F416" s="40"/>
      <c r="G416" s="40"/>
      <c r="H416" s="113"/>
      <c r="I416" s="146"/>
      <c r="J416" s="55"/>
      <c r="K416" s="53"/>
      <c r="L416" s="139"/>
      <c r="M416" s="15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5" t="s">
        <v>499</v>
      </c>
      <c r="B417" s="26"/>
      <c r="C417" s="27"/>
      <c r="D417" s="93" t="s">
        <v>434</v>
      </c>
      <c r="E417" s="26"/>
      <c r="F417" s="26"/>
      <c r="G417" s="26"/>
      <c r="H417" s="26"/>
      <c r="I417" s="151"/>
      <c r="J417" s="97">
        <v>2.0</v>
      </c>
      <c r="K417" s="153">
        <v>4.0</v>
      </c>
      <c r="L417" s="52"/>
      <c r="M417" s="14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9"/>
      <c r="B418" s="40"/>
      <c r="C418" s="41"/>
      <c r="D418" s="83" t="s">
        <v>500</v>
      </c>
      <c r="E418" s="40"/>
      <c r="F418" s="40"/>
      <c r="G418" s="40"/>
      <c r="H418" s="40"/>
      <c r="I418" s="146"/>
      <c r="J418" s="43"/>
      <c r="K418" s="52"/>
      <c r="L418" s="52"/>
      <c r="M418" s="14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9"/>
      <c r="B419" s="40"/>
      <c r="C419" s="41"/>
      <c r="D419" s="83" t="s">
        <v>1179</v>
      </c>
      <c r="E419" s="40"/>
      <c r="F419" s="40"/>
      <c r="G419" s="40"/>
      <c r="H419" s="40"/>
      <c r="I419" s="146"/>
      <c r="J419" s="43"/>
      <c r="K419" s="52"/>
      <c r="L419" s="52"/>
      <c r="M419" s="14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9"/>
      <c r="B420" s="84"/>
      <c r="C420" s="110"/>
      <c r="D420" s="85" t="s">
        <v>502</v>
      </c>
      <c r="E420" s="84"/>
      <c r="F420" s="84"/>
      <c r="G420" s="84"/>
      <c r="H420" s="40"/>
      <c r="I420" s="146"/>
      <c r="J420" s="43"/>
      <c r="K420" s="52"/>
      <c r="L420" s="52"/>
      <c r="M420" s="14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9"/>
      <c r="B421" s="40"/>
      <c r="C421" s="41"/>
      <c r="D421" s="83" t="s">
        <v>503</v>
      </c>
      <c r="E421" s="40"/>
      <c r="F421" s="40"/>
      <c r="G421" s="40"/>
      <c r="H421" s="40"/>
      <c r="I421" s="146"/>
      <c r="J421" s="43"/>
      <c r="K421" s="52"/>
      <c r="L421" s="52"/>
      <c r="M421" s="14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9"/>
      <c r="B422" s="40"/>
      <c r="C422" s="41"/>
      <c r="D422" s="83" t="s">
        <v>504</v>
      </c>
      <c r="E422" s="40"/>
      <c r="F422" s="40"/>
      <c r="G422" s="40"/>
      <c r="H422" s="40"/>
      <c r="I422" s="146"/>
      <c r="J422" s="43"/>
      <c r="K422" s="52"/>
      <c r="L422" s="52"/>
      <c r="M422" s="14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9"/>
      <c r="B423" s="40"/>
      <c r="C423" s="41"/>
      <c r="D423" s="83" t="s">
        <v>505</v>
      </c>
      <c r="E423" s="40"/>
      <c r="F423" s="40"/>
      <c r="G423" s="40"/>
      <c r="H423" s="40"/>
      <c r="I423" s="146"/>
      <c r="J423" s="43"/>
      <c r="K423" s="52"/>
      <c r="L423" s="52"/>
      <c r="M423" s="14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9"/>
      <c r="B424" s="40"/>
      <c r="C424" s="41"/>
      <c r="D424" s="83" t="s">
        <v>506</v>
      </c>
      <c r="E424" s="40"/>
      <c r="F424" s="40"/>
      <c r="G424" s="40"/>
      <c r="H424" s="40"/>
      <c r="I424" s="146"/>
      <c r="J424" s="43"/>
      <c r="K424" s="52"/>
      <c r="L424" s="52"/>
      <c r="M424" s="14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9"/>
      <c r="B425" s="40"/>
      <c r="C425" s="41"/>
      <c r="D425" s="83" t="s">
        <v>507</v>
      </c>
      <c r="E425" s="40"/>
      <c r="F425" s="40"/>
      <c r="G425" s="40"/>
      <c r="H425" s="40"/>
      <c r="I425" s="146"/>
      <c r="J425" s="43"/>
      <c r="K425" s="52"/>
      <c r="L425" s="52"/>
      <c r="M425" s="14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45"/>
      <c r="B426" s="34"/>
      <c r="C426" s="35"/>
      <c r="D426" s="98" t="s">
        <v>1180</v>
      </c>
      <c r="E426" s="34"/>
      <c r="F426" s="34"/>
      <c r="G426" s="34"/>
      <c r="H426" s="34"/>
      <c r="I426" s="152"/>
      <c r="J426" s="37"/>
      <c r="K426" s="76"/>
      <c r="L426" s="76"/>
      <c r="M426" s="15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154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154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154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154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154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154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154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154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48" t="s">
        <v>452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159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11" t="s">
        <v>426</v>
      </c>
      <c r="B437" s="12"/>
      <c r="C437" s="50"/>
      <c r="D437" s="11" t="s">
        <v>427</v>
      </c>
      <c r="E437" s="12"/>
      <c r="F437" s="12"/>
      <c r="G437" s="12"/>
      <c r="H437" s="12"/>
      <c r="I437" s="50"/>
      <c r="J437" s="51" t="s">
        <v>428</v>
      </c>
      <c r="K437" s="51" t="s">
        <v>428</v>
      </c>
      <c r="L437" s="144" t="s">
        <v>429</v>
      </c>
      <c r="M437" s="5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145"/>
      <c r="B438" s="1"/>
      <c r="C438" s="46"/>
      <c r="D438" s="145"/>
      <c r="E438" s="1"/>
      <c r="F438" s="1"/>
      <c r="G438" s="1"/>
      <c r="H438" s="113"/>
      <c r="I438" s="146"/>
      <c r="J438" s="55" t="s">
        <v>430</v>
      </c>
      <c r="K438" s="55" t="s">
        <v>431</v>
      </c>
      <c r="L438" s="16"/>
      <c r="M438" s="5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13" t="s">
        <v>491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5"/>
      <c r="L439" s="16"/>
      <c r="M439" s="5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9" t="s">
        <v>509</v>
      </c>
      <c r="B440" s="40"/>
      <c r="C440" s="41"/>
      <c r="D440" s="83" t="s">
        <v>434</v>
      </c>
      <c r="E440" s="40"/>
      <c r="F440" s="40"/>
      <c r="G440" s="40"/>
      <c r="H440" s="40"/>
      <c r="I440" s="146"/>
      <c r="J440" s="86">
        <v>2.0</v>
      </c>
      <c r="K440" s="149">
        <v>2.0</v>
      </c>
      <c r="L440" s="150"/>
      <c r="M440" s="15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9"/>
      <c r="B441" s="40"/>
      <c r="C441" s="41"/>
      <c r="D441" s="83" t="s">
        <v>510</v>
      </c>
      <c r="E441" s="40"/>
      <c r="F441" s="40"/>
      <c r="G441" s="40"/>
      <c r="H441" s="40"/>
      <c r="I441" s="146"/>
      <c r="J441" s="43"/>
      <c r="K441" s="52"/>
      <c r="L441" s="52"/>
      <c r="M441" s="146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9"/>
      <c r="B442" s="40"/>
      <c r="C442" s="41"/>
      <c r="D442" s="83" t="s">
        <v>511</v>
      </c>
      <c r="E442" s="40"/>
      <c r="F442" s="40"/>
      <c r="G442" s="40"/>
      <c r="H442" s="40"/>
      <c r="I442" s="146"/>
      <c r="J442" s="43"/>
      <c r="K442" s="52"/>
      <c r="L442" s="52"/>
      <c r="M442" s="146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9"/>
      <c r="B443" s="40"/>
      <c r="C443" s="41"/>
      <c r="D443" s="83" t="s">
        <v>512</v>
      </c>
      <c r="E443" s="40"/>
      <c r="F443" s="40"/>
      <c r="G443" s="40"/>
      <c r="H443" s="40"/>
      <c r="I443" s="146"/>
      <c r="J443" s="43"/>
      <c r="K443" s="52"/>
      <c r="L443" s="52"/>
      <c r="M443" s="146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9"/>
      <c r="B444" s="40"/>
      <c r="C444" s="41"/>
      <c r="D444" s="83" t="s">
        <v>513</v>
      </c>
      <c r="E444" s="40"/>
      <c r="F444" s="40"/>
      <c r="G444" s="40"/>
      <c r="H444" s="40"/>
      <c r="I444" s="146"/>
      <c r="J444" s="43"/>
      <c r="K444" s="52"/>
      <c r="L444" s="52"/>
      <c r="M444" s="146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9"/>
      <c r="B445" s="40"/>
      <c r="C445" s="41"/>
      <c r="D445" s="83" t="s">
        <v>514</v>
      </c>
      <c r="E445" s="40"/>
      <c r="F445" s="40"/>
      <c r="G445" s="40"/>
      <c r="H445" s="40"/>
      <c r="I445" s="146"/>
      <c r="J445" s="43"/>
      <c r="K445" s="52"/>
      <c r="L445" s="52"/>
      <c r="M445" s="146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9"/>
      <c r="B446" s="40"/>
      <c r="C446" s="41"/>
      <c r="D446" s="83" t="s">
        <v>515</v>
      </c>
      <c r="E446" s="40"/>
      <c r="F446" s="40"/>
      <c r="G446" s="40"/>
      <c r="H446" s="40"/>
      <c r="I446" s="146"/>
      <c r="J446" s="43"/>
      <c r="K446" s="52"/>
      <c r="L446" s="52"/>
      <c r="M446" s="146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9"/>
      <c r="B447" s="40"/>
      <c r="C447" s="41"/>
      <c r="D447" s="83" t="s">
        <v>1181</v>
      </c>
      <c r="E447" s="40"/>
      <c r="F447" s="40"/>
      <c r="G447" s="40"/>
      <c r="H447" s="40"/>
      <c r="I447" s="146"/>
      <c r="J447" s="43"/>
      <c r="K447" s="52"/>
      <c r="L447" s="52"/>
      <c r="M447" s="146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9"/>
      <c r="B448" s="84"/>
      <c r="C448" s="110"/>
      <c r="D448" s="85" t="s">
        <v>517</v>
      </c>
      <c r="E448" s="84"/>
      <c r="F448" s="84"/>
      <c r="G448" s="84"/>
      <c r="H448" s="40"/>
      <c r="I448" s="146"/>
      <c r="J448" s="43"/>
      <c r="K448" s="52"/>
      <c r="L448" s="52"/>
      <c r="M448" s="146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9"/>
      <c r="B449" s="40"/>
      <c r="C449" s="41"/>
      <c r="D449" s="83" t="s">
        <v>518</v>
      </c>
      <c r="E449" s="40"/>
      <c r="F449" s="40"/>
      <c r="G449" s="40"/>
      <c r="H449" s="40"/>
      <c r="I449" s="146"/>
      <c r="J449" s="43"/>
      <c r="K449" s="52"/>
      <c r="L449" s="52"/>
      <c r="M449" s="146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9"/>
      <c r="B450" s="40"/>
      <c r="C450" s="41"/>
      <c r="D450" s="83" t="s">
        <v>1182</v>
      </c>
      <c r="E450" s="40"/>
      <c r="F450" s="40"/>
      <c r="G450" s="40"/>
      <c r="H450" s="40"/>
      <c r="I450" s="146"/>
      <c r="J450" s="43"/>
      <c r="K450" s="52"/>
      <c r="L450" s="76"/>
      <c r="M450" s="15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5" t="s">
        <v>520</v>
      </c>
      <c r="B451" s="26"/>
      <c r="C451" s="27"/>
      <c r="D451" s="93" t="s">
        <v>434</v>
      </c>
      <c r="E451" s="26"/>
      <c r="F451" s="26"/>
      <c r="G451" s="26"/>
      <c r="H451" s="26"/>
      <c r="I451" s="151"/>
      <c r="J451" s="97">
        <v>2.0</v>
      </c>
      <c r="K451" s="153">
        <v>3.0</v>
      </c>
      <c r="L451" s="52"/>
      <c r="M451" s="14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9"/>
      <c r="B452" s="40"/>
      <c r="C452" s="41"/>
      <c r="D452" s="83" t="s">
        <v>521</v>
      </c>
      <c r="E452" s="40"/>
      <c r="F452" s="40"/>
      <c r="G452" s="40"/>
      <c r="H452" s="40"/>
      <c r="I452" s="146"/>
      <c r="J452" s="43"/>
      <c r="K452" s="52"/>
      <c r="L452" s="52"/>
      <c r="M452" s="14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9"/>
      <c r="B453" s="40"/>
      <c r="C453" s="41"/>
      <c r="D453" s="83" t="s">
        <v>522</v>
      </c>
      <c r="E453" s="40"/>
      <c r="F453" s="40"/>
      <c r="G453" s="40"/>
      <c r="H453" s="40"/>
      <c r="I453" s="146"/>
      <c r="J453" s="43"/>
      <c r="K453" s="52"/>
      <c r="L453" s="52"/>
      <c r="M453" s="146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9"/>
      <c r="B454" s="40"/>
      <c r="C454" s="41"/>
      <c r="D454" s="83" t="s">
        <v>523</v>
      </c>
      <c r="E454" s="40"/>
      <c r="F454" s="40"/>
      <c r="G454" s="40"/>
      <c r="H454" s="40"/>
      <c r="I454" s="146"/>
      <c r="J454" s="43"/>
      <c r="K454" s="52"/>
      <c r="L454" s="52"/>
      <c r="M454" s="146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9"/>
      <c r="B455" s="40"/>
      <c r="C455" s="41"/>
      <c r="D455" s="83" t="s">
        <v>524</v>
      </c>
      <c r="E455" s="40"/>
      <c r="F455" s="40"/>
      <c r="G455" s="40"/>
      <c r="H455" s="40"/>
      <c r="I455" s="146"/>
      <c r="J455" s="43"/>
      <c r="K455" s="52"/>
      <c r="L455" s="52"/>
      <c r="M455" s="146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9"/>
      <c r="B456" s="40"/>
      <c r="C456" s="41"/>
      <c r="D456" s="83" t="s">
        <v>525</v>
      </c>
      <c r="E456" s="40"/>
      <c r="F456" s="40"/>
      <c r="G456" s="40"/>
      <c r="H456" s="40"/>
      <c r="I456" s="146"/>
      <c r="J456" s="43"/>
      <c r="K456" s="52"/>
      <c r="L456" s="52"/>
      <c r="M456" s="146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9"/>
      <c r="B457" s="40"/>
      <c r="C457" s="41"/>
      <c r="D457" s="83" t="s">
        <v>526</v>
      </c>
      <c r="E457" s="40"/>
      <c r="F457" s="40"/>
      <c r="G457" s="40"/>
      <c r="H457" s="40"/>
      <c r="I457" s="146"/>
      <c r="J457" s="43"/>
      <c r="K457" s="52"/>
      <c r="L457" s="52"/>
      <c r="M457" s="146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9"/>
      <c r="B458" s="40"/>
      <c r="C458" s="41"/>
      <c r="D458" s="83" t="s">
        <v>527</v>
      </c>
      <c r="E458" s="40"/>
      <c r="F458" s="40"/>
      <c r="G458" s="40"/>
      <c r="H458" s="40"/>
      <c r="I458" s="146"/>
      <c r="J458" s="43"/>
      <c r="K458" s="52"/>
      <c r="L458" s="52"/>
      <c r="M458" s="146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9"/>
      <c r="B459" s="40"/>
      <c r="C459" s="41"/>
      <c r="D459" s="83" t="s">
        <v>528</v>
      </c>
      <c r="E459" s="40"/>
      <c r="F459" s="40"/>
      <c r="G459" s="40"/>
      <c r="H459" s="40"/>
      <c r="I459" s="146"/>
      <c r="J459" s="43"/>
      <c r="K459" s="52"/>
      <c r="L459" s="52"/>
      <c r="M459" s="146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45"/>
      <c r="B460" s="34"/>
      <c r="C460" s="35"/>
      <c r="D460" s="98" t="s">
        <v>529</v>
      </c>
      <c r="E460" s="34"/>
      <c r="F460" s="34"/>
      <c r="G460" s="34"/>
      <c r="H460" s="34"/>
      <c r="I460" s="152"/>
      <c r="J460" s="37"/>
      <c r="K460" s="76"/>
      <c r="L460" s="76"/>
      <c r="M460" s="15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1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1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48" t="s">
        <v>530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111" t="s">
        <v>531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111" t="s">
        <v>532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111" t="s">
        <v>533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111" t="s">
        <v>534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48" t="s">
        <v>535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1"/>
      <c r="B469" s="46"/>
      <c r="C469" s="11" t="s">
        <v>426</v>
      </c>
      <c r="D469" s="12"/>
      <c r="E469" s="12"/>
      <c r="F469" s="12"/>
      <c r="G469" s="50"/>
      <c r="H469" s="160" t="s">
        <v>536</v>
      </c>
      <c r="I469" s="14"/>
      <c r="J469" s="14"/>
      <c r="K469" s="15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1"/>
      <c r="B470" s="46"/>
      <c r="C470" s="145"/>
      <c r="D470" s="1"/>
      <c r="E470" s="1"/>
      <c r="F470" s="1"/>
      <c r="G470" s="46"/>
      <c r="H470" s="160" t="s">
        <v>428</v>
      </c>
      <c r="I470" s="47" t="s">
        <v>428</v>
      </c>
      <c r="J470" s="47" t="s">
        <v>537</v>
      </c>
      <c r="K470" s="47" t="s">
        <v>28</v>
      </c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1"/>
      <c r="B471" s="46"/>
      <c r="C471" s="161"/>
      <c r="D471" s="158"/>
      <c r="E471" s="158"/>
      <c r="F471" s="158"/>
      <c r="G471" s="162"/>
      <c r="H471" s="160" t="s">
        <v>430</v>
      </c>
      <c r="I471" s="47" t="s">
        <v>431</v>
      </c>
      <c r="J471" s="47" t="s">
        <v>538</v>
      </c>
      <c r="K471" s="47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84"/>
      <c r="B472" s="110"/>
      <c r="C472" s="163" t="s">
        <v>539</v>
      </c>
      <c r="D472" s="164"/>
      <c r="E472" s="164"/>
      <c r="F472" s="164"/>
      <c r="G472" s="165"/>
      <c r="H472" s="166" t="str">
        <f t="shared" ref="H472:I472" si="1">J324</f>
        <v/>
      </c>
      <c r="I472" s="167" t="str">
        <f t="shared" si="1"/>
        <v/>
      </c>
      <c r="J472" s="167">
        <f t="shared" ref="J472:J481" si="3">I472-H472</f>
        <v>0</v>
      </c>
      <c r="K472" s="167" t="str">
        <f t="shared" ref="K472:K481" si="4">IF(J472&gt;-0.99,"3",IF(J472&gt;-1.99,"2",IF(J472&gt;-2.99,"1",IF(J472&gt;-3.99,"0"))))</f>
        <v>3</v>
      </c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84"/>
      <c r="B473" s="110"/>
      <c r="C473" s="163" t="s">
        <v>540</v>
      </c>
      <c r="D473" s="164"/>
      <c r="E473" s="164"/>
      <c r="F473" s="164"/>
      <c r="G473" s="165"/>
      <c r="H473" s="166" t="str">
        <f t="shared" ref="H473:I473" si="2">J333</f>
        <v/>
      </c>
      <c r="I473" s="167" t="str">
        <f t="shared" si="2"/>
        <v/>
      </c>
      <c r="J473" s="167">
        <f t="shared" si="3"/>
        <v>0</v>
      </c>
      <c r="K473" s="167" t="str">
        <f t="shared" si="4"/>
        <v>3</v>
      </c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84"/>
      <c r="B474" s="110"/>
      <c r="C474" s="163" t="s">
        <v>541</v>
      </c>
      <c r="D474" s="164"/>
      <c r="E474" s="164"/>
      <c r="F474" s="164"/>
      <c r="G474" s="165"/>
      <c r="H474" s="167">
        <f t="shared" ref="H474:I474" si="5">J351</f>
        <v>2</v>
      </c>
      <c r="I474" s="167">
        <f t="shared" si="5"/>
        <v>4</v>
      </c>
      <c r="J474" s="167">
        <f t="shared" si="3"/>
        <v>2</v>
      </c>
      <c r="K474" s="167" t="str">
        <f t="shared" si="4"/>
        <v>3</v>
      </c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84"/>
      <c r="B475" s="110"/>
      <c r="C475" s="163" t="s">
        <v>542</v>
      </c>
      <c r="D475" s="164"/>
      <c r="E475" s="164"/>
      <c r="F475" s="164"/>
      <c r="G475" s="165"/>
      <c r="H475" s="167">
        <f t="shared" ref="H475:I475" si="6">J362</f>
        <v>2</v>
      </c>
      <c r="I475" s="167">
        <f t="shared" si="6"/>
        <v>3</v>
      </c>
      <c r="J475" s="167">
        <f t="shared" si="3"/>
        <v>1</v>
      </c>
      <c r="K475" s="167" t="str">
        <f t="shared" si="4"/>
        <v>3</v>
      </c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84"/>
      <c r="B476" s="110"/>
      <c r="C476" s="163" t="s">
        <v>543</v>
      </c>
      <c r="D476" s="164"/>
      <c r="E476" s="164"/>
      <c r="F476" s="164"/>
      <c r="G476" s="165"/>
      <c r="H476" s="167">
        <f t="shared" ref="H476:I476" si="7">J382</f>
        <v>2</v>
      </c>
      <c r="I476" s="167">
        <f t="shared" si="7"/>
        <v>4</v>
      </c>
      <c r="J476" s="167">
        <f t="shared" si="3"/>
        <v>2</v>
      </c>
      <c r="K476" s="167" t="str">
        <f t="shared" si="4"/>
        <v>3</v>
      </c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84"/>
      <c r="B477" s="110"/>
      <c r="C477" s="163" t="s">
        <v>544</v>
      </c>
      <c r="D477" s="164"/>
      <c r="E477" s="164"/>
      <c r="F477" s="164"/>
      <c r="G477" s="165"/>
      <c r="H477" s="167">
        <f t="shared" ref="H477:I477" si="8">J390</f>
        <v>2</v>
      </c>
      <c r="I477" s="167">
        <f t="shared" si="8"/>
        <v>4</v>
      </c>
      <c r="J477" s="167">
        <f t="shared" si="3"/>
        <v>2</v>
      </c>
      <c r="K477" s="167" t="str">
        <f t="shared" si="4"/>
        <v>3</v>
      </c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84"/>
      <c r="B478" s="110"/>
      <c r="C478" s="163" t="s">
        <v>545</v>
      </c>
      <c r="D478" s="164"/>
      <c r="E478" s="164"/>
      <c r="F478" s="164"/>
      <c r="G478" s="165"/>
      <c r="H478" s="167">
        <f t="shared" ref="H478:I478" si="9">J410</f>
        <v>2</v>
      </c>
      <c r="I478" s="167">
        <f t="shared" si="9"/>
        <v>4</v>
      </c>
      <c r="J478" s="167">
        <f t="shared" si="3"/>
        <v>2</v>
      </c>
      <c r="K478" s="167" t="str">
        <f t="shared" si="4"/>
        <v>3</v>
      </c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84"/>
      <c r="B479" s="110"/>
      <c r="C479" s="163" t="s">
        <v>546</v>
      </c>
      <c r="D479" s="164"/>
      <c r="E479" s="164"/>
      <c r="F479" s="164"/>
      <c r="G479" s="165"/>
      <c r="H479" s="167">
        <f t="shared" ref="H479:I479" si="10">J417</f>
        <v>2</v>
      </c>
      <c r="I479" s="167">
        <f t="shared" si="10"/>
        <v>4</v>
      </c>
      <c r="J479" s="167">
        <f t="shared" si="3"/>
        <v>2</v>
      </c>
      <c r="K479" s="167" t="str">
        <f t="shared" si="4"/>
        <v>3</v>
      </c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84"/>
      <c r="B480" s="110"/>
      <c r="C480" s="163" t="s">
        <v>547</v>
      </c>
      <c r="D480" s="164"/>
      <c r="E480" s="164"/>
      <c r="F480" s="164"/>
      <c r="G480" s="165"/>
      <c r="H480" s="167">
        <f t="shared" ref="H480:I480" si="11">J440</f>
        <v>2</v>
      </c>
      <c r="I480" s="167">
        <f t="shared" si="11"/>
        <v>2</v>
      </c>
      <c r="J480" s="167">
        <f t="shared" si="3"/>
        <v>0</v>
      </c>
      <c r="K480" s="167" t="str">
        <f t="shared" si="4"/>
        <v>3</v>
      </c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84"/>
      <c r="B481" s="110"/>
      <c r="C481" s="163" t="s">
        <v>548</v>
      </c>
      <c r="D481" s="164"/>
      <c r="E481" s="164"/>
      <c r="F481" s="164"/>
      <c r="G481" s="165"/>
      <c r="H481" s="167">
        <f t="shared" ref="H481:I481" si="12">J451</f>
        <v>2</v>
      </c>
      <c r="I481" s="167">
        <f t="shared" si="12"/>
        <v>3</v>
      </c>
      <c r="J481" s="167">
        <f t="shared" si="3"/>
        <v>1</v>
      </c>
      <c r="K481" s="167" t="str">
        <f t="shared" si="4"/>
        <v>3</v>
      </c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84"/>
      <c r="B482" s="110"/>
      <c r="C482" s="168" t="s">
        <v>549</v>
      </c>
      <c r="D482" s="14"/>
      <c r="E482" s="14"/>
      <c r="F482" s="14"/>
      <c r="G482" s="14"/>
      <c r="H482" s="14"/>
      <c r="I482" s="14"/>
      <c r="J482" s="15"/>
      <c r="K482" s="167">
        <f>K472+K473+K474+K475+K476+K477+K478+K479+K480+K481</f>
        <v>30</v>
      </c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84"/>
      <c r="B483" s="110"/>
      <c r="C483" s="169" t="s">
        <v>550</v>
      </c>
      <c r="D483" s="12"/>
      <c r="E483" s="12"/>
      <c r="F483" s="12"/>
      <c r="G483" s="12"/>
      <c r="H483" s="12"/>
      <c r="I483" s="12"/>
      <c r="J483" s="50"/>
      <c r="K483" s="170">
        <f>K482/10/3</f>
        <v>1</v>
      </c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84"/>
      <c r="B484" s="110"/>
      <c r="C484" s="72"/>
      <c r="D484" s="73"/>
      <c r="E484" s="73"/>
      <c r="F484" s="73"/>
      <c r="G484" s="73"/>
      <c r="H484" s="73"/>
      <c r="I484" s="73"/>
      <c r="J484" s="74"/>
      <c r="K484" s="77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40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143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143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11" t="s">
        <v>551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5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141" t="s">
        <v>552</v>
      </c>
      <c r="M489" s="5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141" t="s">
        <v>553</v>
      </c>
      <c r="M490" s="5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17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7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14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7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173" t="s">
        <v>554</v>
      </c>
      <c r="M493" s="5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174" t="s">
        <v>555</v>
      </c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159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5" t="s">
        <v>556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9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175" t="s">
        <v>557</v>
      </c>
      <c r="B498" s="12"/>
      <c r="C498" s="12"/>
      <c r="D498" s="12"/>
      <c r="E498" s="12"/>
      <c r="F498" s="12"/>
      <c r="G498" s="50"/>
      <c r="H498" s="11" t="s">
        <v>28</v>
      </c>
      <c r="I498" s="50"/>
      <c r="J498" s="11" t="s">
        <v>29</v>
      </c>
      <c r="K498" s="50"/>
      <c r="L498" s="11" t="s">
        <v>558</v>
      </c>
      <c r="M498" s="5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16"/>
      <c r="G499" s="54"/>
      <c r="H499" s="141" t="s">
        <v>559</v>
      </c>
      <c r="I499" s="54"/>
      <c r="J499" s="141" t="s">
        <v>560</v>
      </c>
      <c r="K499" s="54"/>
      <c r="L499" s="141" t="s">
        <v>1183</v>
      </c>
      <c r="M499" s="5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147" t="s">
        <v>562</v>
      </c>
      <c r="B500" s="14"/>
      <c r="C500" s="14"/>
      <c r="D500" s="14"/>
      <c r="E500" s="14"/>
      <c r="F500" s="14"/>
      <c r="G500" s="15"/>
      <c r="H500" s="176">
        <f>L310</f>
        <v>0</v>
      </c>
      <c r="I500" s="15"/>
      <c r="J500" s="168">
        <v>70.0</v>
      </c>
      <c r="K500" s="15"/>
      <c r="L500" s="176">
        <f t="shared" ref="L500:L501" si="13">H500*J500</f>
        <v>0</v>
      </c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147" t="s">
        <v>563</v>
      </c>
      <c r="B501" s="14"/>
      <c r="C501" s="14"/>
      <c r="D501" s="14"/>
      <c r="E501" s="14"/>
      <c r="F501" s="14"/>
      <c r="G501" s="15"/>
      <c r="H501" s="176">
        <f>K483</f>
        <v>1</v>
      </c>
      <c r="I501" s="15"/>
      <c r="J501" s="168">
        <v>30.0</v>
      </c>
      <c r="K501" s="15"/>
      <c r="L501" s="176">
        <f t="shared" si="13"/>
        <v>30</v>
      </c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105"/>
      <c r="B502" s="158"/>
      <c r="C502" s="158"/>
      <c r="D502" s="158"/>
      <c r="E502" s="158"/>
      <c r="F502" s="177"/>
      <c r="G502" s="106"/>
      <c r="H502" s="178" t="s">
        <v>564</v>
      </c>
      <c r="I502" s="54"/>
      <c r="J502" s="179">
        <v>1.0</v>
      </c>
      <c r="K502" s="54"/>
      <c r="L502" s="180">
        <f>L500+L501</f>
        <v>30</v>
      </c>
      <c r="M502" s="5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163"/>
      <c r="B503" s="117"/>
      <c r="C503" s="117"/>
      <c r="D503" s="117"/>
      <c r="E503" s="117"/>
      <c r="F503" s="117"/>
      <c r="G503" s="164"/>
      <c r="H503" s="181" t="s">
        <v>565</v>
      </c>
      <c r="I503" s="14"/>
      <c r="J503" s="117"/>
      <c r="K503" s="182"/>
      <c r="L503" s="168" t="str">
        <f>IF(L502&gt;89.99,"ดีเด่น",IF(L502&gt;79.99,"ดีมาก",IF(L502&gt;69.99,"ดี",IF(L502&gt;59.99,"พอใช้","ต้องปรับปรุง"))))</f>
        <v>ต้องปรับปรุง</v>
      </c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143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48" t="s">
        <v>566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159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183"/>
      <c r="B507" s="183"/>
      <c r="C507" s="183"/>
      <c r="D507" s="183"/>
      <c r="E507" s="183"/>
      <c r="F507" s="184" t="s">
        <v>565</v>
      </c>
      <c r="G507" s="14"/>
      <c r="H507" s="185" t="s">
        <v>567</v>
      </c>
      <c r="I507" s="15"/>
      <c r="J507" s="3"/>
      <c r="K507" s="3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183"/>
      <c r="B508" s="183"/>
      <c r="C508" s="183"/>
      <c r="D508" s="183"/>
      <c r="E508" s="183"/>
      <c r="F508" s="186" t="s">
        <v>1184</v>
      </c>
      <c r="G508" s="50"/>
      <c r="H508" s="187" t="s">
        <v>569</v>
      </c>
      <c r="I508" s="50"/>
      <c r="J508" s="3"/>
      <c r="K508" s="3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183"/>
      <c r="B509" s="183"/>
      <c r="C509" s="183"/>
      <c r="D509" s="183"/>
      <c r="E509" s="183"/>
      <c r="F509" s="188" t="s">
        <v>1185</v>
      </c>
      <c r="G509" s="54"/>
      <c r="H509" s="189" t="s">
        <v>571</v>
      </c>
      <c r="I509" s="54"/>
      <c r="J509" s="3"/>
      <c r="K509" s="3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183"/>
      <c r="B510" s="183"/>
      <c r="C510" s="183"/>
      <c r="D510" s="183"/>
      <c r="E510" s="183"/>
      <c r="F510" s="188" t="s">
        <v>1186</v>
      </c>
      <c r="G510" s="54"/>
      <c r="H510" s="189" t="s">
        <v>573</v>
      </c>
      <c r="I510" s="54"/>
      <c r="J510" s="3"/>
      <c r="K510" s="3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183"/>
      <c r="B511" s="183"/>
      <c r="C511" s="183"/>
      <c r="D511" s="183"/>
      <c r="E511" s="183"/>
      <c r="F511" s="188" t="s">
        <v>1187</v>
      </c>
      <c r="G511" s="54"/>
      <c r="H511" s="189" t="s">
        <v>575</v>
      </c>
      <c r="I511" s="54"/>
      <c r="J511" s="3"/>
      <c r="K511" s="3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190"/>
      <c r="B512" s="2"/>
      <c r="C512" s="2"/>
      <c r="D512" s="2"/>
      <c r="E512" s="2"/>
      <c r="F512" s="191" t="s">
        <v>1188</v>
      </c>
      <c r="G512" s="74"/>
      <c r="H512" s="192" t="s">
        <v>577</v>
      </c>
      <c r="I512" s="74"/>
      <c r="J512" s="3"/>
      <c r="K512" s="3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190"/>
      <c r="B513" s="2"/>
      <c r="C513" s="2"/>
      <c r="D513" s="2"/>
      <c r="E513" s="2"/>
      <c r="F513" s="183"/>
      <c r="G513" s="183"/>
      <c r="H513" s="193"/>
      <c r="I513" s="193"/>
      <c r="J513" s="3"/>
      <c r="K513" s="3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190" t="s">
        <v>578</v>
      </c>
      <c r="B514" s="2"/>
      <c r="C514" s="2"/>
      <c r="D514" s="2"/>
      <c r="E514" s="2"/>
      <c r="F514" s="183"/>
      <c r="G514" s="183"/>
      <c r="H514" s="193"/>
      <c r="I514" s="193"/>
      <c r="J514" s="3"/>
      <c r="K514" s="3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194" t="s">
        <v>1189</v>
      </c>
      <c r="B515" s="195"/>
      <c r="C515" s="195"/>
      <c r="D515" s="195"/>
      <c r="E515" s="195"/>
      <c r="F515" s="195"/>
      <c r="G515" s="195"/>
      <c r="H515" s="195"/>
      <c r="I515" s="195"/>
      <c r="J515" s="196"/>
      <c r="K515" s="196"/>
      <c r="L515" s="196"/>
      <c r="M515" s="15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85" t="s">
        <v>580</v>
      </c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3"/>
      <c r="M516" s="146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85" t="s">
        <v>581</v>
      </c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146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145" t="s">
        <v>1190</v>
      </c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146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85" t="s">
        <v>583</v>
      </c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14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85" t="s">
        <v>584</v>
      </c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14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161"/>
      <c r="B521" s="197"/>
      <c r="C521" s="197"/>
      <c r="D521" s="197"/>
      <c r="E521" s="197"/>
      <c r="F521" s="197"/>
      <c r="G521" s="197"/>
      <c r="H521" s="197"/>
      <c r="I521" s="197"/>
      <c r="J521" s="198"/>
      <c r="K521" s="198"/>
      <c r="L521" s="198"/>
      <c r="M521" s="15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154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154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154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11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141" t="s">
        <v>585</v>
      </c>
      <c r="M526" s="5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141" t="s">
        <v>586</v>
      </c>
      <c r="M527" s="5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14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7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14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7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173" t="s">
        <v>587</v>
      </c>
      <c r="M530" s="5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173" t="s">
        <v>588</v>
      </c>
      <c r="M531" s="5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0"/>
      <c r="B532" s="198"/>
      <c r="C532" s="198"/>
      <c r="D532" s="198"/>
      <c r="E532" s="198"/>
      <c r="F532" s="198"/>
      <c r="G532" s="198"/>
      <c r="H532" s="198"/>
      <c r="I532" s="198"/>
      <c r="J532" s="198"/>
      <c r="K532" s="198"/>
      <c r="L532" s="198"/>
      <c r="M532" s="20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113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01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01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01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01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01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01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3">
    <mergeCell ref="A2:M2"/>
    <mergeCell ref="A4:M4"/>
    <mergeCell ref="A5:M5"/>
    <mergeCell ref="A6:M6"/>
    <mergeCell ref="A8:M8"/>
    <mergeCell ref="A10:M10"/>
    <mergeCell ref="A11:M11"/>
    <mergeCell ref="A12:M12"/>
    <mergeCell ref="A13:M13"/>
    <mergeCell ref="B15:F17"/>
    <mergeCell ref="G15:L15"/>
    <mergeCell ref="B22:K22"/>
    <mergeCell ref="A24:M24"/>
    <mergeCell ref="F26:H26"/>
    <mergeCell ref="A26:E26"/>
    <mergeCell ref="A27:E27"/>
    <mergeCell ref="F27:H27"/>
    <mergeCell ref="A28:E28"/>
    <mergeCell ref="F28:H28"/>
    <mergeCell ref="A29:E29"/>
    <mergeCell ref="F29:H29"/>
    <mergeCell ref="A30:E30"/>
    <mergeCell ref="F30:H30"/>
    <mergeCell ref="A36:E36"/>
    <mergeCell ref="F36:H36"/>
    <mergeCell ref="A37:E37"/>
    <mergeCell ref="A41:E41"/>
    <mergeCell ref="A42:E42"/>
    <mergeCell ref="F42:H48"/>
    <mergeCell ref="A52:M52"/>
    <mergeCell ref="D53:H53"/>
    <mergeCell ref="J53:J54"/>
    <mergeCell ref="D54:H54"/>
    <mergeCell ref="A61:C61"/>
    <mergeCell ref="A62:C62"/>
    <mergeCell ref="A75:C75"/>
    <mergeCell ref="A76:C76"/>
    <mergeCell ref="A77:C77"/>
    <mergeCell ref="A78:M78"/>
    <mergeCell ref="A79:C80"/>
    <mergeCell ref="D79:H79"/>
    <mergeCell ref="J79:J80"/>
    <mergeCell ref="D80:H80"/>
    <mergeCell ref="A104:M104"/>
    <mergeCell ref="A105:D105"/>
    <mergeCell ref="E105:H105"/>
    <mergeCell ref="J105:J106"/>
    <mergeCell ref="E106:H106"/>
    <mergeCell ref="A131:M131"/>
    <mergeCell ref="D348:I348"/>
    <mergeCell ref="L348:M350"/>
    <mergeCell ref="A350:K350"/>
    <mergeCell ref="A377:L377"/>
    <mergeCell ref="A379:C379"/>
    <mergeCell ref="D379:I379"/>
    <mergeCell ref="L379:M381"/>
    <mergeCell ref="A381:K381"/>
    <mergeCell ref="A389:L389"/>
    <mergeCell ref="A405:L405"/>
    <mergeCell ref="A407:C407"/>
    <mergeCell ref="D407:I407"/>
    <mergeCell ref="L407:M409"/>
    <mergeCell ref="A435:L435"/>
    <mergeCell ref="A466:M466"/>
    <mergeCell ref="A467:M467"/>
    <mergeCell ref="A468:M468"/>
    <mergeCell ref="C469:G469"/>
    <mergeCell ref="H469:K469"/>
    <mergeCell ref="C482:J482"/>
    <mergeCell ref="K483:K484"/>
    <mergeCell ref="C483:J484"/>
    <mergeCell ref="A488:M488"/>
    <mergeCell ref="A489:M489"/>
    <mergeCell ref="A490:M490"/>
    <mergeCell ref="A493:M493"/>
    <mergeCell ref="A494:M494"/>
    <mergeCell ref="A496:M496"/>
    <mergeCell ref="A498:G499"/>
    <mergeCell ref="H498:I498"/>
    <mergeCell ref="J498:K498"/>
    <mergeCell ref="L498:M498"/>
    <mergeCell ref="H499:I499"/>
    <mergeCell ref="J499:K499"/>
    <mergeCell ref="L499:M499"/>
    <mergeCell ref="A500:G500"/>
    <mergeCell ref="H500:I500"/>
    <mergeCell ref="J500:K500"/>
    <mergeCell ref="L500:M500"/>
    <mergeCell ref="A501:G501"/>
    <mergeCell ref="J501:K501"/>
    <mergeCell ref="L501:M501"/>
    <mergeCell ref="H501:I501"/>
    <mergeCell ref="H502:I502"/>
    <mergeCell ref="J502:K502"/>
    <mergeCell ref="L502:M502"/>
    <mergeCell ref="H503:I503"/>
    <mergeCell ref="L503:M503"/>
    <mergeCell ref="A505:M505"/>
    <mergeCell ref="F510:G510"/>
    <mergeCell ref="F511:G511"/>
    <mergeCell ref="F512:G512"/>
    <mergeCell ref="H511:I511"/>
    <mergeCell ref="H512:I512"/>
    <mergeCell ref="A526:M526"/>
    <mergeCell ref="A527:M527"/>
    <mergeCell ref="A530:M530"/>
    <mergeCell ref="A531:M531"/>
    <mergeCell ref="F507:G507"/>
    <mergeCell ref="H507:I507"/>
    <mergeCell ref="F508:G508"/>
    <mergeCell ref="H508:I508"/>
    <mergeCell ref="F509:G509"/>
    <mergeCell ref="H509:I509"/>
    <mergeCell ref="H510:I510"/>
    <mergeCell ref="J133:J134"/>
    <mergeCell ref="A157:M157"/>
    <mergeCell ref="J158:J159"/>
    <mergeCell ref="A181:I181"/>
    <mergeCell ref="A183:M183"/>
    <mergeCell ref="A185:E185"/>
    <mergeCell ref="F185:H185"/>
    <mergeCell ref="F186:H186"/>
    <mergeCell ref="A211:M211"/>
    <mergeCell ref="A212:D212"/>
    <mergeCell ref="E212:H212"/>
    <mergeCell ref="J212:J213"/>
    <mergeCell ref="E213:H213"/>
    <mergeCell ref="A235:I235"/>
    <mergeCell ref="A237:M237"/>
    <mergeCell ref="A238:E238"/>
    <mergeCell ref="F238:H238"/>
    <mergeCell ref="F239:H239"/>
    <mergeCell ref="A248:E248"/>
    <mergeCell ref="F248:H248"/>
    <mergeCell ref="F249:H249"/>
    <mergeCell ref="A262:I262"/>
    <mergeCell ref="A264:M264"/>
    <mergeCell ref="A266:E266"/>
    <mergeCell ref="F266:H266"/>
    <mergeCell ref="F267:H267"/>
    <mergeCell ref="A292:M292"/>
    <mergeCell ref="A293:C293"/>
    <mergeCell ref="D293:H293"/>
    <mergeCell ref="J293:J294"/>
    <mergeCell ref="A294:C294"/>
    <mergeCell ref="D294:H294"/>
    <mergeCell ref="A308:I308"/>
    <mergeCell ref="A309:I309"/>
    <mergeCell ref="A310:I310"/>
    <mergeCell ref="A311:I311"/>
    <mergeCell ref="A319:L319"/>
    <mergeCell ref="A321:C321"/>
    <mergeCell ref="D321:I321"/>
    <mergeCell ref="L321:M323"/>
    <mergeCell ref="A347:L347"/>
    <mergeCell ref="A348:C348"/>
    <mergeCell ref="A437:C437"/>
    <mergeCell ref="D437:I437"/>
    <mergeCell ref="L437:M439"/>
    <mergeCell ref="A439:K439"/>
    <mergeCell ref="A463:M463"/>
    <mergeCell ref="A464:M464"/>
    <mergeCell ref="A465:M465"/>
  </mergeCells>
  <printOptions/>
  <pageMargins bottom="0.1968503937007874" footer="0.0" header="0.0" left="0.3937007874015748" right="0.3937007874015748" top="0.1968503937007874"/>
  <pageSetup paperSize="9" scale="9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2011-06-13T05:26:59Z</dcterms:created>
  <dc:creator>Enermax</dc:creator>
</cp:coreProperties>
</file>